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125"/>
  <workbookPr defaultThemeVersion="166925"/>
  <mc:AlternateContent xmlns:mc="http://schemas.openxmlformats.org/markup-compatibility/2006">
    <mc:Choice Requires="x15">
      <x15ac:absPath xmlns:x15ac="http://schemas.microsoft.com/office/spreadsheetml/2010/11/ac" url="/Users/tesfatadesse/BridgesUS Dropbox/Tesfa tadesse/BridgesUS ACCOUNTING 2025 onward/Accounts Payable 2025-2026/"/>
    </mc:Choice>
  </mc:AlternateContent>
  <xr:revisionPtr revIDLastSave="0" documentId="13_ncr:1_{A464F619-D1FD-FC44-AFF2-5F5FD868A548}" xr6:coauthVersionLast="47" xr6:coauthVersionMax="47" xr10:uidLastSave="{00000000-0000-0000-0000-000000000000}"/>
  <bookViews>
    <workbookView xWindow="0" yWindow="660" windowWidth="30240" windowHeight="17300" xr2:uid="{00000000-000D-0000-FFFF-FFFF00000000}"/>
  </bookViews>
  <sheets>
    <sheet name="Payment Request Form-Use This" sheetId="1" r:id="rId1"/>
    <sheet name="Policies about Requesting Check" sheetId="10" r:id="rId2"/>
    <sheet name="Sage Charts" sheetId="12" r:id="rId3"/>
    <sheet name="FAQs" sheetId="11" r:id="rId4"/>
    <sheet name="Bridge Leader Role Definition" sheetId="6" r:id="rId5"/>
    <sheet name="Discipleship and Training" sheetId="7" r:id="rId6"/>
    <sheet name="Christ Following Community" sheetId="8" r:id="rId7"/>
    <sheet name="7 Major Groups" sheetId="3" r:id="rId8"/>
    <sheet name="12 Steps of Bridging Path " sheetId="5" r:id="rId9"/>
    <sheet name="3 Types of Bridge Leaders" sheetId="9" r:id="rId10"/>
  </sheets>
  <definedNames>
    <definedName name="_xlnm.Print_Area" localSheetId="0">'Payment Request Form-Use This'!$A:$J</definedName>
    <definedName name="Source_for_Payment">'Payment Request Form-Use This'!#REF!</definedName>
    <definedName name="SourceOfPayment" localSheetId="0">'Payment Request Form-Use This'!#REF!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C42" i="1" l="1"/>
  <c r="C43" i="1"/>
  <c r="C44" i="1"/>
  <c r="C45" i="1"/>
  <c r="C46" i="1"/>
  <c r="C47" i="1"/>
  <c r="C48" i="1"/>
  <c r="C49" i="1"/>
  <c r="C50" i="1"/>
  <c r="C51" i="1"/>
  <c r="C52" i="1"/>
  <c r="C53" i="1"/>
  <c r="C54" i="1"/>
  <c r="C55" i="1"/>
  <c r="C56" i="1"/>
  <c r="C57" i="1"/>
  <c r="C58" i="1"/>
  <c r="C59" i="1"/>
  <c r="C60" i="1"/>
  <c r="C61" i="1"/>
  <c r="C62" i="1"/>
  <c r="C63" i="1"/>
  <c r="C64" i="1"/>
  <c r="C65" i="1"/>
  <c r="C66" i="1"/>
  <c r="C67" i="1"/>
  <c r="H33" i="1"/>
  <c r="F41" i="1"/>
  <c r="F42" i="1"/>
  <c r="F40" i="1"/>
  <c r="E41" i="1"/>
  <c r="E42" i="1"/>
  <c r="E43" i="1"/>
  <c r="E44" i="1"/>
  <c r="E45" i="1"/>
  <c r="E46" i="1"/>
  <c r="E47" i="1"/>
  <c r="E48" i="1"/>
  <c r="E49" i="1"/>
  <c r="E50" i="1"/>
  <c r="E51" i="1"/>
  <c r="E52" i="1"/>
  <c r="E53" i="1"/>
  <c r="E54" i="1"/>
  <c r="E55" i="1"/>
  <c r="E56" i="1"/>
  <c r="E57" i="1"/>
  <c r="E58" i="1"/>
  <c r="E59" i="1"/>
  <c r="E60" i="1"/>
  <c r="E61" i="1"/>
  <c r="E62" i="1"/>
  <c r="E63" i="1"/>
  <c r="E64" i="1"/>
  <c r="E65" i="1"/>
  <c r="E66" i="1"/>
  <c r="E67" i="1"/>
  <c r="E68" i="1"/>
  <c r="E69" i="1"/>
  <c r="E70" i="1"/>
  <c r="E71" i="1"/>
  <c r="E72" i="1"/>
  <c r="E73" i="1"/>
  <c r="E74" i="1"/>
  <c r="E75" i="1"/>
  <c r="E76" i="1"/>
  <c r="E77" i="1"/>
  <c r="E78" i="1"/>
  <c r="E79" i="1"/>
  <c r="E80" i="1"/>
  <c r="E81" i="1"/>
  <c r="E82" i="1"/>
  <c r="E83" i="1"/>
  <c r="E84" i="1"/>
  <c r="E85" i="1"/>
  <c r="E86" i="1"/>
  <c r="E87" i="1"/>
  <c r="E88" i="1"/>
  <c r="E89" i="1"/>
  <c r="E90" i="1"/>
  <c r="E91" i="1"/>
  <c r="E92" i="1"/>
  <c r="E93" i="1"/>
  <c r="E94" i="1"/>
  <c r="E95" i="1"/>
  <c r="E96" i="1"/>
  <c r="E97" i="1"/>
  <c r="E98" i="1"/>
  <c r="E40" i="1"/>
  <c r="D41" i="1"/>
  <c r="D42" i="1"/>
  <c r="D43" i="1"/>
  <c r="D44" i="1"/>
  <c r="D45" i="1"/>
  <c r="D46" i="1"/>
  <c r="D47" i="1"/>
  <c r="D48" i="1"/>
  <c r="D49" i="1"/>
  <c r="D50" i="1"/>
  <c r="D51" i="1"/>
  <c r="D52" i="1"/>
  <c r="D53" i="1"/>
  <c r="D54" i="1"/>
  <c r="D55" i="1"/>
  <c r="D56" i="1"/>
  <c r="D57" i="1"/>
  <c r="D58" i="1"/>
  <c r="D59" i="1"/>
  <c r="D60" i="1"/>
  <c r="D61" i="1"/>
  <c r="D62" i="1"/>
  <c r="D63" i="1"/>
  <c r="D64" i="1"/>
  <c r="D65" i="1"/>
  <c r="D66" i="1"/>
  <c r="D67" i="1"/>
  <c r="D68" i="1"/>
  <c r="D69" i="1"/>
  <c r="D70" i="1"/>
  <c r="D71" i="1"/>
  <c r="D72" i="1"/>
  <c r="D73" i="1"/>
  <c r="D74" i="1"/>
  <c r="D75" i="1"/>
  <c r="D76" i="1"/>
  <c r="D77" i="1"/>
  <c r="D78" i="1"/>
  <c r="D79" i="1"/>
  <c r="D80" i="1"/>
  <c r="D81" i="1"/>
  <c r="D82" i="1"/>
  <c r="D83" i="1"/>
  <c r="D84" i="1"/>
  <c r="D85" i="1"/>
  <c r="D86" i="1"/>
  <c r="D87" i="1"/>
  <c r="D88" i="1"/>
  <c r="D89" i="1"/>
  <c r="D90" i="1"/>
  <c r="D91" i="1"/>
  <c r="D92" i="1"/>
  <c r="D93" i="1"/>
  <c r="D94" i="1"/>
  <c r="D95" i="1"/>
  <c r="D96" i="1"/>
  <c r="D97" i="1"/>
  <c r="D98" i="1"/>
  <c r="I133" i="1"/>
  <c r="I134" i="1"/>
  <c r="I135" i="1"/>
  <c r="I136" i="1"/>
  <c r="D40" i="1"/>
  <c r="C41" i="1"/>
  <c r="I117" i="1"/>
  <c r="I118" i="1"/>
  <c r="I119" i="1"/>
  <c r="I120" i="1"/>
  <c r="I121" i="1"/>
  <c r="I122" i="1"/>
  <c r="I123" i="1"/>
  <c r="I124" i="1"/>
  <c r="I125" i="1"/>
  <c r="I126" i="1"/>
  <c r="I127" i="1"/>
  <c r="I128" i="1"/>
  <c r="I129" i="1"/>
  <c r="I130" i="1"/>
  <c r="I131" i="1"/>
  <c r="I132" i="1"/>
  <c r="I137" i="1"/>
  <c r="I138" i="1"/>
  <c r="I139" i="1"/>
  <c r="I140" i="1"/>
  <c r="I141" i="1"/>
  <c r="I142" i="1"/>
  <c r="I143" i="1"/>
  <c r="I144" i="1"/>
</calcChain>
</file>

<file path=xl/sharedStrings.xml><?xml version="1.0" encoding="utf-8"?>
<sst xmlns="http://schemas.openxmlformats.org/spreadsheetml/2006/main" count="834" uniqueCount="653">
  <si>
    <t>Your Name:</t>
  </si>
  <si>
    <t>Your Best Phone Number:</t>
  </si>
  <si>
    <t>Source for Payment:</t>
  </si>
  <si>
    <t>DATE
 (Use mm/dd/yyyyy format)</t>
  </si>
  <si>
    <t>PURPOSE</t>
  </si>
  <si>
    <t>No further Input is required below this line.  These columns are to assist you in choosing the correct item in each drop-down box above.</t>
  </si>
  <si>
    <t xml:space="preserve">The line items listed in each of the below columns represents the possible choices in the drop-down box in the matching colored field above.  </t>
  </si>
  <si>
    <t>You may use the below for easy viewing of the drop-down box options.</t>
  </si>
  <si>
    <t>TYPE OF REQUEST</t>
  </si>
  <si>
    <t>How You Want The Check Sent:</t>
  </si>
  <si>
    <r>
      <t xml:space="preserve">Choose which source of payment you are intending to use.  </t>
    </r>
    <r>
      <rPr>
        <sz val="10"/>
        <color theme="1"/>
        <rFont val="Calibri"/>
        <family val="2"/>
        <scheme val="minor"/>
      </rPr>
      <t>You must be authorized to spend from the account you are requesting.  Do not attempt to mix sources of funds on a single form.  Enter your choice by using the drop-down list in the matching field above.</t>
    </r>
  </si>
  <si>
    <t xml:space="preserve"> </t>
  </si>
  <si>
    <t>2CM COUNSELING MINISTRIES</t>
  </si>
  <si>
    <t>4EN ENTERTAINMENT/MEDIA</t>
  </si>
  <si>
    <t>1HI IMIGRANT FAMILIES</t>
  </si>
  <si>
    <t>3HM HOMELESS PEOPLE</t>
  </si>
  <si>
    <t>1LG LGBTQ FRIENDS</t>
  </si>
  <si>
    <t>3LI LOW INCOME HOUSING</t>
  </si>
  <si>
    <t>5LS LOCAL STUDENTS</t>
  </si>
  <si>
    <t>5NM NEIGHBORHOOD MINISTRY</t>
  </si>
  <si>
    <t>1PT PREGNANT TEENS/YOUTH</t>
  </si>
  <si>
    <t>5CI COMMON INTEREST CLUBS</t>
  </si>
  <si>
    <t>3PF POOR URBAN FAMILIES</t>
  </si>
  <si>
    <t>3WC WOMEN / CHILDREN</t>
  </si>
  <si>
    <t>5YF YOGA/FITNESS</t>
  </si>
  <si>
    <t>1IN INCARCERATED</t>
  </si>
  <si>
    <t>6IF INTERFAITH</t>
  </si>
  <si>
    <t>7BL  BRIDGE LEADERS AND COMMUNITIES</t>
  </si>
  <si>
    <t>2DV Domestic Violence</t>
  </si>
  <si>
    <t>2EE Earth and Environment</t>
  </si>
  <si>
    <t>This Number is the first Digit of the Program codes</t>
  </si>
  <si>
    <t>7 Basic Groups</t>
  </si>
  <si>
    <t>Examples of 7 Basic Groups</t>
  </si>
  <si>
    <t>For Reporting</t>
  </si>
  <si>
    <t>Number</t>
  </si>
  <si>
    <t>Broad Category of People We Serve</t>
  </si>
  <si>
    <t>Type of People in these Categories:</t>
  </si>
  <si>
    <t>OUTCASTS</t>
  </si>
  <si>
    <t>LGBTQ, HOMELESS, PREGNANT TEENAGERS, REFUGEES, PRISONERS</t>
  </si>
  <si>
    <t>URGENT NEED</t>
  </si>
  <si>
    <t xml:space="preserve">HURRICANE VICTIMS, HUNGER, SICK, CANCER, </t>
  </si>
  <si>
    <t>VULNERABLE</t>
  </si>
  <si>
    <t>BATTERED WOMEN, HOMELESS CHILDREN, ELDERLY, ANYONE BEING ABUSED BY SOMEONE MORE POWERFUL</t>
  </si>
  <si>
    <t>INFLUENCIAL</t>
  </si>
  <si>
    <t xml:space="preserve">ENTERTAINMENT INDUSTRY, LAWYERS, </t>
  </si>
  <si>
    <t>NETWORKS AND NEIGHBORHOODS</t>
  </si>
  <si>
    <t xml:space="preserve">YOGA, COMMON INTEREST CLUBS, </t>
  </si>
  <si>
    <t>OTHER FAITHS</t>
  </si>
  <si>
    <t xml:space="preserve">BUDDHISTS, MUSLIMS, HINDUS, JEWS, ATHIESTS, SECULARISTS, AGNOSTICS, PAGANS, WITCHES, </t>
  </si>
  <si>
    <t>CHRISTIAN LEADERS AND ORGANIZATIONS</t>
  </si>
  <si>
    <t>Provide Bridge Leaders with help in marketing, fund development, serving the poor, etc</t>
  </si>
  <si>
    <t>Program Codes</t>
  </si>
  <si>
    <t>Every Fund/Bridge Leader Accoucnt is assigned one of the following program labels:</t>
  </si>
  <si>
    <t>2CM</t>
  </si>
  <si>
    <t>4EN</t>
  </si>
  <si>
    <t>1HI</t>
  </si>
  <si>
    <t>3HM</t>
  </si>
  <si>
    <t>1LG</t>
  </si>
  <si>
    <t>3LI</t>
  </si>
  <si>
    <t>5LS</t>
  </si>
  <si>
    <t>5NM</t>
  </si>
  <si>
    <t>1PT</t>
  </si>
  <si>
    <t>5CI</t>
  </si>
  <si>
    <t>3PF</t>
  </si>
  <si>
    <t>3WC</t>
  </si>
  <si>
    <t>5YF</t>
  </si>
  <si>
    <t>1IN</t>
  </si>
  <si>
    <t>6IF</t>
  </si>
  <si>
    <t>7BL</t>
  </si>
  <si>
    <t>2DV</t>
  </si>
  <si>
    <t>2EE</t>
  </si>
  <si>
    <t>2CC</t>
  </si>
  <si>
    <t>2CC Comfort/Care for the Sick/Grieving</t>
  </si>
  <si>
    <t>3MB</t>
  </si>
  <si>
    <t>3MB Micro Business and Loans</t>
  </si>
  <si>
    <t>Date of Request:</t>
  </si>
  <si>
    <t>joining their community and group</t>
  </si>
  <si>
    <t>good news.</t>
  </si>
  <si>
    <t xml:space="preserve">1.     Building relationships with people who are from outside of existing churches, </t>
  </si>
  <si>
    <t xml:space="preserve">2.     Helping them to identify God in their midst and to use their own language to express the </t>
  </si>
  <si>
    <t>3.     Adding value to the community in empowering and holistic ways.</t>
  </si>
  <si>
    <t>4.     Discipling people to connect with God through talking, listening, scripture, and community.</t>
  </si>
  <si>
    <t>5.     Gathering disciples into support groups</t>
  </si>
  <si>
    <t xml:space="preserve">6.     Moving toward the 12 characteristics of a Christ-following community, </t>
  </si>
  <si>
    <t xml:space="preserve">7.     Selecting and overseeing volunteers, and </t>
  </si>
  <si>
    <t>8.     Providing leadership to the team</t>
  </si>
  <si>
    <t>9.     Selecting and training more Bridge Leaders as part of the normal process of discipling.</t>
  </si>
  <si>
    <t>A Disciple is somone who can</t>
  </si>
  <si>
    <t>Talk to God</t>
  </si>
  <si>
    <t>Listen to God</t>
  </si>
  <si>
    <t>Hear God through Scripture</t>
  </si>
  <si>
    <t>Hear God through community/other people</t>
  </si>
  <si>
    <t>help someone else to do all 4 of the above</t>
  </si>
  <si>
    <t>whether the person is just beginning to learn just one of the 5 actions of a disciple</t>
  </si>
  <si>
    <t>whether the person is doing several or all off the 5 actions of a disciple</t>
  </si>
  <si>
    <t>Making a Disciple means that you are in the process of meeting regularly with someone to help them do the 5 things above.</t>
  </si>
  <si>
    <t xml:space="preserve">regularly can meet once a day, week, biweekly, once a month </t>
  </si>
  <si>
    <t>Training a Bridge Leader means that you are training a person</t>
  </si>
  <si>
    <t>to take the 12 steps on the Bridges path</t>
  </si>
  <si>
    <t>whether the person is on the first step, half way, or on the last step</t>
  </si>
  <si>
    <t>to form communities that practice the 12 actions of a Bridging Community.</t>
  </si>
  <si>
    <t>1.     train to follow Jesus across generations</t>
  </si>
  <si>
    <t>2.     pray and study scripture</t>
  </si>
  <si>
    <t>3.     express love to one another in actions</t>
  </si>
  <si>
    <t>4.     have an identified leader(s)</t>
  </si>
  <si>
    <t>5.     give financially</t>
  </si>
  <si>
    <t>6.     share the good news</t>
  </si>
  <si>
    <t>7.     practice hospitality, justice, and reconciliation</t>
  </si>
  <si>
    <t>8.     make a difference in the community</t>
  </si>
  <si>
    <t>9.     gather for worship and ministry training</t>
  </si>
  <si>
    <t>10.  practice Baptism and The Lord’s Supper</t>
  </si>
  <si>
    <t>11.  self-identify as a Christ-following community</t>
  </si>
  <si>
    <t>12.  send out Bridge Leaders to plant themselves</t>
  </si>
  <si>
    <t>Bridge Leader Position Description</t>
  </si>
  <si>
    <t>The 12 Steps of the Bridging Path</t>
  </si>
  <si>
    <t>ENGAGE</t>
  </si>
  <si>
    <t>PARTICIPATE</t>
  </si>
  <si>
    <t>INFLUENCE</t>
  </si>
  <si>
    <t>9. Disciple</t>
  </si>
  <si>
    <t>10. Gather</t>
  </si>
  <si>
    <t>12. Send Out</t>
  </si>
  <si>
    <t>11. Equip</t>
  </si>
  <si>
    <t>Explanation of The 12 Steps</t>
  </si>
  <si>
    <r>
      <t>1.</t>
    </r>
    <r>
      <rPr>
        <sz val="7"/>
        <color theme="1"/>
        <rFont val="Times New Roman"/>
        <family val="1"/>
      </rPr>
      <t xml:space="preserve">           </t>
    </r>
    <r>
      <rPr>
        <sz val="22"/>
        <color rgb="FFED7D31"/>
        <rFont val="BetonTBol"/>
      </rPr>
      <t xml:space="preserve">Discern  </t>
    </r>
    <r>
      <rPr>
        <sz val="12"/>
        <color theme="1"/>
        <rFont val="Arial"/>
        <family val="2"/>
      </rPr>
      <t xml:space="preserve">Ask God, “Whom do you want me to love and serve?” </t>
    </r>
  </si>
  <si>
    <r>
      <t>3.</t>
    </r>
    <r>
      <rPr>
        <sz val="7"/>
        <color theme="1"/>
        <rFont val="Times New Roman"/>
        <family val="1"/>
      </rPr>
      <t xml:space="preserve">         </t>
    </r>
    <r>
      <rPr>
        <sz val="22"/>
        <color rgb="FFED7D31"/>
        <rFont val="BetonTBol"/>
      </rPr>
      <t xml:space="preserve">Move </t>
    </r>
    <r>
      <rPr>
        <sz val="12"/>
        <color theme="1"/>
        <rFont val="Arial"/>
        <family val="2"/>
      </rPr>
      <t>Rearrange your living space, schedule, routine, shopping habits, and commitments to be with the people God has called you to love and serve.</t>
    </r>
  </si>
  <si>
    <r>
      <t>4.</t>
    </r>
    <r>
      <rPr>
        <sz val="7"/>
        <color theme="1"/>
        <rFont val="Times New Roman"/>
        <family val="1"/>
      </rPr>
      <t xml:space="preserve">         </t>
    </r>
    <r>
      <rPr>
        <sz val="22"/>
        <color rgb="FFED7D31"/>
        <rFont val="BetonTBol"/>
      </rPr>
      <t xml:space="preserve">Join   </t>
    </r>
    <r>
      <rPr>
        <sz val="12"/>
        <color theme="1"/>
        <rFont val="Arial"/>
        <family val="2"/>
      </rPr>
      <t>Do whatever it takes for the group to call you one of their own.  Identify with them.</t>
    </r>
  </si>
  <si>
    <r>
      <t>5.</t>
    </r>
    <r>
      <rPr>
        <sz val="7"/>
        <color theme="1"/>
        <rFont val="Times New Roman"/>
        <family val="1"/>
      </rPr>
      <t xml:space="preserve">         </t>
    </r>
    <r>
      <rPr>
        <sz val="22"/>
        <color rgb="FFED7D31"/>
        <rFont val="BetonTBol"/>
      </rPr>
      <t xml:space="preserve">Learn  </t>
    </r>
    <r>
      <rPr>
        <sz val="12"/>
        <color theme="1"/>
        <rFont val="Arial"/>
        <family val="2"/>
      </rPr>
      <t>Spend lots of time learning their lingo, opinions, values, goals, hopes, fears, felt-needs, and just everything about them and their world.</t>
    </r>
  </si>
  <si>
    <r>
      <t>6.</t>
    </r>
    <r>
      <rPr>
        <sz val="7"/>
        <color theme="1"/>
        <rFont val="Times New Roman"/>
        <family val="1"/>
      </rPr>
      <t xml:space="preserve">         </t>
    </r>
    <r>
      <rPr>
        <sz val="22"/>
        <color rgb="FFED7D31"/>
        <rFont val="BetonTBol"/>
      </rPr>
      <t xml:space="preserve">Help  </t>
    </r>
    <r>
      <rPr>
        <sz val="12"/>
        <color theme="1"/>
        <rFont val="Arial"/>
        <family val="2"/>
      </rPr>
      <t>Participate in doing the things that the group wants done.</t>
    </r>
  </si>
  <si>
    <r>
      <t>7.</t>
    </r>
    <r>
      <rPr>
        <sz val="7"/>
        <color theme="1"/>
        <rFont val="Times New Roman"/>
        <family val="1"/>
      </rPr>
      <t xml:space="preserve">          </t>
    </r>
    <r>
      <rPr>
        <sz val="22"/>
        <color rgb="FFED7D31"/>
        <rFont val="BetonTBol"/>
      </rPr>
      <t xml:space="preserve">Find Your Role </t>
    </r>
    <r>
      <rPr>
        <sz val="12"/>
        <color theme="1"/>
        <rFont val="Arial"/>
        <family val="2"/>
      </rPr>
      <t>Become recognized as having a skill or role that the community values.</t>
    </r>
  </si>
  <si>
    <r>
      <t>8.</t>
    </r>
    <r>
      <rPr>
        <sz val="7"/>
        <color theme="1"/>
        <rFont val="Times New Roman"/>
        <family val="1"/>
      </rPr>
      <t xml:space="preserve">         </t>
    </r>
    <r>
      <rPr>
        <sz val="22"/>
        <color rgb="FFED7D31"/>
        <rFont val="BetonTBol"/>
      </rPr>
      <t xml:space="preserve">Befriend   </t>
    </r>
    <r>
      <rPr>
        <sz val="12"/>
        <color theme="1"/>
        <rFont val="Arial"/>
        <family val="2"/>
      </rPr>
      <t>Find some people to spend more time with on a regular basis both within and outside the group times.</t>
    </r>
  </si>
  <si>
    <r>
      <t>9.</t>
    </r>
    <r>
      <rPr>
        <sz val="7"/>
        <color theme="1"/>
        <rFont val="Times New Roman"/>
        <family val="1"/>
      </rPr>
      <t xml:space="preserve">         </t>
    </r>
    <r>
      <rPr>
        <sz val="22"/>
        <color rgb="FFED7D31"/>
        <rFont val="BetonTBol"/>
      </rPr>
      <t>Disciple</t>
    </r>
    <r>
      <rPr>
        <sz val="12"/>
        <color theme="1"/>
        <rFont val="Arial"/>
        <family val="2"/>
      </rPr>
      <t xml:space="preserve">  Begin conversing about the big questions of life, connect</t>
    </r>
    <r>
      <rPr>
        <sz val="22"/>
        <color rgb="FFED7D31"/>
        <rFont val="BetonTBol"/>
      </rPr>
      <t xml:space="preserve"> </t>
    </r>
    <r>
      <rPr>
        <sz val="12"/>
        <color theme="1"/>
        <rFont val="Arial"/>
        <family val="2"/>
      </rPr>
      <t>with God through talking, listening, reading scripture and other people, and follow Jesus together in helping others to do the same.</t>
    </r>
  </si>
  <si>
    <r>
      <t>10.</t>
    </r>
    <r>
      <rPr>
        <sz val="7"/>
        <color theme="1"/>
        <rFont val="Times New Roman"/>
        <family val="1"/>
      </rPr>
      <t xml:space="preserve">     </t>
    </r>
    <r>
      <rPr>
        <sz val="22"/>
        <color rgb="FFED7D31"/>
        <rFont val="BetonTBol"/>
      </rPr>
      <t xml:space="preserve">Gather  </t>
    </r>
    <r>
      <rPr>
        <sz val="12"/>
        <color theme="1"/>
        <rFont val="Arial"/>
        <family val="2"/>
      </rPr>
      <t>Once you have several disciples, begin meeting together as a group to practice the 12 characteristics of a Christ-following community.</t>
    </r>
  </si>
  <si>
    <r>
      <t>11.</t>
    </r>
    <r>
      <rPr>
        <sz val="7"/>
        <color theme="1"/>
        <rFont val="Times New Roman"/>
        <family val="1"/>
      </rPr>
      <t xml:space="preserve">       </t>
    </r>
    <r>
      <rPr>
        <sz val="22"/>
        <color rgb="FFED7D31"/>
        <rFont val="BetonTBol"/>
      </rPr>
      <t xml:space="preserve">Equip </t>
    </r>
    <r>
      <rPr>
        <sz val="12"/>
        <color theme="1"/>
        <rFont val="Arial"/>
        <family val="2"/>
      </rPr>
      <t>Equip each other to be Bridge Leaders that make disciples.</t>
    </r>
  </si>
  <si>
    <r>
      <t>12.</t>
    </r>
    <r>
      <rPr>
        <sz val="7"/>
        <color theme="1"/>
        <rFont val="Times New Roman"/>
        <family val="1"/>
      </rPr>
      <t xml:space="preserve">     </t>
    </r>
    <r>
      <rPr>
        <sz val="22"/>
        <color rgb="FFED7D31"/>
        <rFont val="BetonTBol"/>
      </rPr>
      <t xml:space="preserve">Send Out   </t>
    </r>
    <r>
      <rPr>
        <sz val="12"/>
        <color theme="1"/>
        <rFont val="Arial"/>
        <family val="2"/>
      </rPr>
      <t>Send people out by starting at Step 1 again.</t>
    </r>
  </si>
  <si>
    <r>
      <t>2.</t>
    </r>
    <r>
      <rPr>
        <sz val="7"/>
        <color theme="1"/>
        <rFont val="Times New Roman"/>
        <family val="1"/>
      </rPr>
      <t xml:space="preserve">         </t>
    </r>
    <r>
      <rPr>
        <sz val="22"/>
        <color rgb="FFED7D31"/>
        <rFont val="BetonTBol"/>
      </rPr>
      <t xml:space="preserve">Explore 
</t>
    </r>
    <r>
      <rPr>
        <sz val="16"/>
        <rFont val="BetonTBol"/>
      </rPr>
      <t>Spend time with different peoples and see who responds relationally</t>
    </r>
    <r>
      <rPr>
        <sz val="20"/>
        <color theme="1"/>
        <rFont val="BetonTBol"/>
      </rPr>
      <t xml:space="preserve">
</t>
    </r>
  </si>
  <si>
    <t>Basic Definitions</t>
  </si>
  <si>
    <t>7 Types of Bridge Leader Ministries/Projects</t>
  </si>
  <si>
    <r>
      <t>1.</t>
    </r>
    <r>
      <rPr>
        <sz val="7"/>
        <rFont val="Times New Roman"/>
        <family val="1"/>
      </rPr>
      <t xml:space="preserve"> </t>
    </r>
    <r>
      <rPr>
        <sz val="22"/>
        <rFont val="BetonTBol"/>
      </rPr>
      <t xml:space="preserve">Discern  </t>
    </r>
  </si>
  <si>
    <r>
      <t>2.</t>
    </r>
    <r>
      <rPr>
        <sz val="7"/>
        <rFont val="Times New Roman"/>
        <family val="1"/>
      </rPr>
      <t xml:space="preserve"> </t>
    </r>
    <r>
      <rPr>
        <sz val="22"/>
        <rFont val="BetonTBol"/>
      </rPr>
      <t>Explore</t>
    </r>
  </si>
  <si>
    <r>
      <t>3.</t>
    </r>
    <r>
      <rPr>
        <sz val="7"/>
        <rFont val="Times New Roman"/>
        <family val="1"/>
      </rPr>
      <t xml:space="preserve"> </t>
    </r>
    <r>
      <rPr>
        <sz val="22"/>
        <rFont val="BetonTBol"/>
      </rPr>
      <t>Move In</t>
    </r>
  </si>
  <si>
    <r>
      <t>4.</t>
    </r>
    <r>
      <rPr>
        <sz val="7"/>
        <rFont val="Times New Roman"/>
        <family val="1"/>
      </rPr>
      <t xml:space="preserve"> </t>
    </r>
    <r>
      <rPr>
        <sz val="22"/>
        <rFont val="BetonTBol"/>
      </rPr>
      <t>Join</t>
    </r>
  </si>
  <si>
    <r>
      <t>5.</t>
    </r>
    <r>
      <rPr>
        <sz val="7"/>
        <rFont val="Times New Roman"/>
        <family val="1"/>
      </rPr>
      <t xml:space="preserve"> </t>
    </r>
    <r>
      <rPr>
        <sz val="22"/>
        <rFont val="BetonTBol"/>
      </rPr>
      <t>Learn</t>
    </r>
  </si>
  <si>
    <r>
      <t>6.</t>
    </r>
    <r>
      <rPr>
        <sz val="7"/>
        <rFont val="Times New Roman"/>
        <family val="1"/>
      </rPr>
      <t xml:space="preserve"> </t>
    </r>
    <r>
      <rPr>
        <sz val="22"/>
        <rFont val="BetonTBol"/>
      </rPr>
      <t>Help</t>
    </r>
  </si>
  <si>
    <r>
      <t>7.</t>
    </r>
    <r>
      <rPr>
        <sz val="7"/>
        <rFont val="Times New Roman"/>
        <family val="1"/>
      </rPr>
      <t xml:space="preserve"> </t>
    </r>
    <r>
      <rPr>
        <sz val="22"/>
        <rFont val="BetonTBol"/>
      </rPr>
      <t>Find</t>
    </r>
  </si>
  <si>
    <r>
      <t>8.</t>
    </r>
    <r>
      <rPr>
        <sz val="7"/>
        <rFont val="Times New Roman"/>
        <family val="1"/>
      </rPr>
      <t xml:space="preserve"> </t>
    </r>
    <r>
      <rPr>
        <sz val="22"/>
        <rFont val="BetonTBol"/>
      </rPr>
      <t>Befriend</t>
    </r>
  </si>
  <si>
    <r>
      <t>10.</t>
    </r>
    <r>
      <rPr>
        <sz val="7"/>
        <rFont val="Times New Roman"/>
        <family val="1"/>
      </rPr>
      <t xml:space="preserve">                    </t>
    </r>
    <r>
      <rPr>
        <sz val="22"/>
        <rFont val="BetonTBol"/>
      </rPr>
      <t>Gather</t>
    </r>
  </si>
  <si>
    <r>
      <t>11.</t>
    </r>
    <r>
      <rPr>
        <sz val="7"/>
        <rFont val="Times New Roman"/>
        <family val="1"/>
      </rPr>
      <t xml:space="preserve">                    </t>
    </r>
    <r>
      <rPr>
        <sz val="22"/>
        <rFont val="BetonTBol"/>
      </rPr>
      <t>Equip</t>
    </r>
  </si>
  <si>
    <r>
      <t>12.</t>
    </r>
    <r>
      <rPr>
        <sz val="7"/>
        <rFont val="Times New Roman"/>
        <family val="1"/>
      </rPr>
      <t xml:space="preserve">                    </t>
    </r>
    <r>
      <rPr>
        <sz val="22"/>
        <rFont val="BetonTBol"/>
      </rPr>
      <t>Send Out</t>
    </r>
  </si>
  <si>
    <t>3 Types of Bridge Leaders</t>
  </si>
  <si>
    <t>Discerning Bridge Leaders</t>
  </si>
  <si>
    <t>Practicing Bridge Leaders</t>
  </si>
  <si>
    <t>Community Bridge Leaders</t>
  </si>
  <si>
    <t>Facilitate a goup of people towards the 12 practices of a Christ-following community</t>
  </si>
  <si>
    <t>Are on steps 9-12 of the Bridging Path</t>
  </si>
  <si>
    <t>Influence the Community of which they are a part</t>
  </si>
  <si>
    <t>Develop the over 101 Bridging Skills through intentional practice in everyday life</t>
  </si>
  <si>
    <t>Are on Steps 5-8 of the Bridging Path</t>
  </si>
  <si>
    <t>Participate with the group of people God has called them to love and serve outside the existing church</t>
  </si>
  <si>
    <t>Have a desire to learn and help other people</t>
  </si>
  <si>
    <t>Are on Steps 1-4 of the Bridging Path</t>
  </si>
  <si>
    <t>Are discerning whom God has called them to love and serve in the path of their daily life</t>
  </si>
  <si>
    <t>THANK YOU</t>
  </si>
  <si>
    <t>Thank you for all that you do.  You are helping to achieve the dream of a transformed America through an ever increasing number of Christ-following communities working for the common good of all.</t>
  </si>
  <si>
    <t>WE ARE HERE FOR YOU</t>
  </si>
  <si>
    <t>PLAN FOR 30 DAYS</t>
  </si>
  <si>
    <t>WHEN TO SUBMIT YOUR CHECK REQUEST</t>
  </si>
  <si>
    <t>TO AVOID DELAYS, AVOID THESE THINGS</t>
  </si>
  <si>
    <t>Your request for payment may also be delayed due to</t>
  </si>
  <si>
    <t>*incomplete or inaccurate form completion or invoicing</t>
  </si>
  <si>
    <t>*missing receipts when requesting reimbursements</t>
  </si>
  <si>
    <t>*approved Holidays</t>
  </si>
  <si>
    <t>*insufficient funds in the Bridge Leader or Bridges Community accounts from which you are requesting payment</t>
  </si>
  <si>
    <t>THIS IS THE PROCESS</t>
  </si>
  <si>
    <t>Payments are made in weekly batches.  Bills are collected until Wednesday of each week.  Monday through Thursday is for budget categorizations, data entry, checking balances, and approving payments.  Fridays are for sending payments.   Bridges' contracts with contractors and vendors usually specify allowing up to 30 days for payment from time of reception of accurate and complete invoicing documents.  Bridges endeavors to complete payment much sooner. </t>
  </si>
  <si>
    <t>TO ASK FOR PAYMENT:</t>
  </si>
  <si>
    <t>TO ASK FOR REIMBURSEMENT:</t>
  </si>
  <si>
    <t>ANNUAL REQUIREMENTS DUE PRIOR TO CHECK REQUESTS</t>
  </si>
  <si>
    <t>For Bridge Leaders who are requesting a check from a project fund account, please remember that you must have the following items approved or confirmed every 12 months to comply with the IRS criteria for fiscal sponsorship and the related Bridges' policies:</t>
  </si>
  <si>
    <t>1. Project description</t>
  </si>
  <si>
    <t>2. Maximum annual payment for services</t>
  </si>
  <si>
    <t>3. Description of your Bridging ministry</t>
  </si>
  <si>
    <t>5. Confirmed participation in Bridges ACTS services</t>
  </si>
  <si>
    <t>6. Current positive account balance for paying for services received as agreed in the contract.</t>
  </si>
  <si>
    <t>Lack of one or more of the above may result in the requested check being held until the item is completed.</t>
  </si>
  <si>
    <t>TO CONTACT BRIDGES:</t>
  </si>
  <si>
    <t>1  What is required on an invoice?</t>
  </si>
  <si>
    <t>*date of invoice</t>
  </si>
  <si>
    <t>*date(s) services provided</t>
  </si>
  <si>
    <t>*type of service</t>
  </si>
  <si>
    <t>*to whom or for whom service was provided  Include names and dates of each Bridge Leader or Bridge Community served</t>
  </si>
  <si>
    <t>*Your name</t>
  </si>
  <si>
    <t>*Your company name</t>
  </si>
  <si>
    <t>*your company's full address</t>
  </si>
  <si>
    <t>*the name to whom you want check addressed</t>
  </si>
  <si>
    <t>2  What information is required for each receipt?</t>
  </si>
  <si>
    <t>All Reimbursement Requests must include</t>
  </si>
  <si>
    <t>*date of expense</t>
  </si>
  <si>
    <t>*Full names of people present and their titles and organizations</t>
  </si>
  <si>
    <t>*the purpose of the expense</t>
  </si>
  <si>
    <t>*accurate categorization using Bridges categories in drop down boxes on form (see form)</t>
  </si>
  <si>
    <t>3  What is required for mileage reimbursement?</t>
  </si>
  <si>
    <t>*Mileage Requests must include all IRS required details and documentation</t>
  </si>
  <si>
    <t>*Distance</t>
  </si>
  <si>
    <t>*Date</t>
  </si>
  <si>
    <t>*Purpose</t>
  </si>
  <si>
    <t>*Start and Stop Locations</t>
  </si>
  <si>
    <t>*Odometer or similar evidence such as google map print out or mileage app print out</t>
  </si>
  <si>
    <t>*Rate of financial reimbursement is always the latest rate approved by the IRS.</t>
  </si>
  <si>
    <t>4  Where do I find the Bridges Check Request forms?</t>
  </si>
  <si>
    <r>
      <rPr>
        <b/>
        <sz val="36"/>
        <color theme="5"/>
        <rFont val="Calibri"/>
        <family val="2"/>
        <scheme val="minor"/>
      </rPr>
      <t>POLICIES ABOUT REQUESTING A CHECK FROM BRIDGES</t>
    </r>
    <r>
      <rPr>
        <sz val="36"/>
        <color theme="5"/>
        <rFont val="Calibri"/>
        <family val="2"/>
        <scheme val="minor"/>
      </rPr>
      <t>, DBA FOR NETWORK OF COMMUNITY ENTREPRENEURS</t>
    </r>
  </si>
  <si>
    <t>Frequently Asked Questions</t>
  </si>
  <si>
    <t>Your company invoice must include</t>
  </si>
  <si>
    <t>12 Actions of a Christ-following Community</t>
  </si>
  <si>
    <t>Pick 1-3 Program Codes that Describe Your Ministry
Assign a percentage to each type of Program representing the amount of time you spend on that program annually.</t>
  </si>
  <si>
    <t>Name to be Paid to:</t>
  </si>
  <si>
    <t>EFT Payment to Bank Account</t>
  </si>
  <si>
    <t>Nancy Aceituno- Fitness</t>
  </si>
  <si>
    <t>David Ashley- ?</t>
  </si>
  <si>
    <t>Cherri Pedrioli- Earth and Environment?</t>
  </si>
  <si>
    <t>Susan Sheppard- ?</t>
  </si>
  <si>
    <t>Chad Wolyn- ?</t>
  </si>
  <si>
    <t>Claudine St. Jalmes- Neighborhood Ministry</t>
  </si>
  <si>
    <t>Tandi Byrne- Entertainment/Media</t>
  </si>
  <si>
    <t>Diane Uhri</t>
  </si>
  <si>
    <t>Ryan Brown- Counseling Ministries? Poor Urban Families?</t>
  </si>
  <si>
    <t>Ezequiel Herrera- Immigrant Families, Poor Urban Families</t>
  </si>
  <si>
    <t>Mike Veerman- Local Students</t>
  </si>
  <si>
    <t>Preston Simpson- ?</t>
  </si>
  <si>
    <t>Cat Moore (left during this FY)- Neighborhood Ministry</t>
  </si>
  <si>
    <t>Clark Cowden (left during this FY)- ?</t>
  </si>
  <si>
    <t xml:space="preserve">DEPARTMENT </t>
  </si>
  <si>
    <t xml:space="preserve">Total </t>
  </si>
  <si>
    <t xml:space="preserve">PURPOSE </t>
  </si>
  <si>
    <t>Company name:</t>
  </si>
  <si>
    <t>Department ID</t>
  </si>
  <si>
    <t>Department name</t>
  </si>
  <si>
    <t>Parent ID</t>
  </si>
  <si>
    <t>Parent - Name</t>
  </si>
  <si>
    <t>Report name:</t>
  </si>
  <si>
    <t>Fund ID</t>
  </si>
  <si>
    <t>A</t>
  </si>
  <si>
    <t>Administration</t>
  </si>
  <si>
    <t>A00</t>
  </si>
  <si>
    <t>Management and General</t>
  </si>
  <si>
    <t>F</t>
  </si>
  <si>
    <t>Fund Development</t>
  </si>
  <si>
    <t>A01</t>
  </si>
  <si>
    <t>Facilities &amp; Equipment</t>
  </si>
  <si>
    <t>20020</t>
  </si>
  <si>
    <t>The Ministry of Betsy Hall</t>
  </si>
  <si>
    <t>P</t>
  </si>
  <si>
    <t>Program</t>
  </si>
  <si>
    <t>A02</t>
  </si>
  <si>
    <t>Staff Management</t>
  </si>
  <si>
    <t>1HI Immigrant Families</t>
  </si>
  <si>
    <t>Cash: BOA Checking 5198</t>
  </si>
  <si>
    <t>A03</t>
  </si>
  <si>
    <t>Nonprofit Administration</t>
  </si>
  <si>
    <t>1IN Incarcerated</t>
  </si>
  <si>
    <t>BoA Savings (Inactive)</t>
  </si>
  <si>
    <t>20060</t>
  </si>
  <si>
    <t>The Ministry of James Milley</t>
  </si>
  <si>
    <t>B00</t>
  </si>
  <si>
    <t>Marketing</t>
  </si>
  <si>
    <t>1LG LGBTQ Friends</t>
  </si>
  <si>
    <t>Cash: Citizen's Bank Checking</t>
  </si>
  <si>
    <t>C00</t>
  </si>
  <si>
    <t>Information Technology</t>
  </si>
  <si>
    <t>1PT Pregnant Teens/Youth</t>
  </si>
  <si>
    <t>Cash: Citizen's Bank Savings</t>
  </si>
  <si>
    <t>D00</t>
  </si>
  <si>
    <t>1SN Special Needs</t>
  </si>
  <si>
    <t>Accounts/Contributions Receivable</t>
  </si>
  <si>
    <t>D01</t>
  </si>
  <si>
    <t>Membership</t>
  </si>
  <si>
    <t>2CM Counseling Ministries</t>
  </si>
  <si>
    <t>Stripe Accounts Receivable</t>
  </si>
  <si>
    <t>20150</t>
  </si>
  <si>
    <t>The Ministry of Norm Gordon</t>
  </si>
  <si>
    <t>D02</t>
  </si>
  <si>
    <t>Annual Dinner</t>
  </si>
  <si>
    <t>Other Current Assets</t>
  </si>
  <si>
    <t>D03</t>
  </si>
  <si>
    <t>Individual Financial Partners</t>
  </si>
  <si>
    <t>Prepaid Expenses</t>
  </si>
  <si>
    <t>20230</t>
  </si>
  <si>
    <t>Ministry of Florence Annang</t>
  </si>
  <si>
    <t>D04</t>
  </si>
  <si>
    <t>Corporate Financial Partners</t>
  </si>
  <si>
    <t>3HM Homeless People</t>
  </si>
  <si>
    <t>Undeposited Funds</t>
  </si>
  <si>
    <t>D05</t>
  </si>
  <si>
    <t>Foundation Financial Partners</t>
  </si>
  <si>
    <t>3LI Low Income Housing</t>
  </si>
  <si>
    <t>Investments</t>
  </si>
  <si>
    <t>D06</t>
  </si>
  <si>
    <t>Church/ Non-profit Financial Partners</t>
  </si>
  <si>
    <t>Brokerage Account - Apian Way</t>
  </si>
  <si>
    <t>E00</t>
  </si>
  <si>
    <t>Program Services</t>
  </si>
  <si>
    <t>3PF Poor Urban Families</t>
  </si>
  <si>
    <t>Inventory Asset</t>
  </si>
  <si>
    <t>E01</t>
  </si>
  <si>
    <t>Assessments</t>
  </si>
  <si>
    <t>3WC Women/Children</t>
  </si>
  <si>
    <t>Furniture and Fixtures</t>
  </si>
  <si>
    <t>E02</t>
  </si>
  <si>
    <t>Accounting Service</t>
  </si>
  <si>
    <t>4EN Entertainment/Media</t>
  </si>
  <si>
    <t>Uncategorized Asset</t>
  </si>
  <si>
    <t>E03</t>
  </si>
  <si>
    <t>Coaching</t>
  </si>
  <si>
    <t>5CI Common Interest Clubs</t>
  </si>
  <si>
    <t>Furniture and Fixtures Accumulated Depreciation</t>
  </si>
  <si>
    <t>E04</t>
  </si>
  <si>
    <t>Discernment Coaching</t>
  </si>
  <si>
    <t>5LS Local Students</t>
  </si>
  <si>
    <t>Accounts Payable</t>
  </si>
  <si>
    <t>E05</t>
  </si>
  <si>
    <t>Practicing Ministry Coaching</t>
  </si>
  <si>
    <t>5NM Neighborhood Ministry</t>
  </si>
  <si>
    <t>Bank of America Credit Card Liability</t>
  </si>
  <si>
    <t>E06</t>
  </si>
  <si>
    <t>Community Coaching</t>
  </si>
  <si>
    <t>5YF Yoga/Fitness</t>
  </si>
  <si>
    <t>Citizens Business Bank Credit Card Liability</t>
  </si>
  <si>
    <t>E07</t>
  </si>
  <si>
    <t>Counseling Coaching</t>
  </si>
  <si>
    <t>6IF Interfaith</t>
  </si>
  <si>
    <t>Accrued Liabilities</t>
  </si>
  <si>
    <t>E08</t>
  </si>
  <si>
    <t>Training Service</t>
  </si>
  <si>
    <t>7BL Bridge Leaders and Communities</t>
  </si>
  <si>
    <t>Accrued Liabilities: Unearned/Deferred Revenue</t>
  </si>
  <si>
    <t>E09</t>
  </si>
  <si>
    <t>Business Mentoring</t>
  </si>
  <si>
    <t>Accrued Liabilities: Accrued Expenses - Other</t>
  </si>
  <si>
    <t>E10</t>
  </si>
  <si>
    <t>Funding Mentoring</t>
  </si>
  <si>
    <t>Government Loans</t>
  </si>
  <si>
    <t>E11</t>
  </si>
  <si>
    <t>Marketing Mentoring</t>
  </si>
  <si>
    <t>Payroll Liabilities</t>
  </si>
  <si>
    <t>20530</t>
  </si>
  <si>
    <t>E12</t>
  </si>
  <si>
    <t>Support Services</t>
  </si>
  <si>
    <t>Loan from Jim to Bridges General</t>
  </si>
  <si>
    <t>E13</t>
  </si>
  <si>
    <t>Support Pods</t>
  </si>
  <si>
    <t>Restricted Funds Liability</t>
  </si>
  <si>
    <t>E14</t>
  </si>
  <si>
    <t>Member Care</t>
  </si>
  <si>
    <t>Opening Balance Equity</t>
  </si>
  <si>
    <t>F00</t>
  </si>
  <si>
    <t>All Church Ministries</t>
  </si>
  <si>
    <t>Retained Earnings</t>
  </si>
  <si>
    <t>20580</t>
  </si>
  <si>
    <t>The Ministry of Hope IT</t>
  </si>
  <si>
    <t>F01</t>
  </si>
  <si>
    <t>Discipleship</t>
  </si>
  <si>
    <t>Cash Contributions</t>
  </si>
  <si>
    <t>F02</t>
  </si>
  <si>
    <t>Community Ministry</t>
  </si>
  <si>
    <t>In Kind Donations</t>
  </si>
  <si>
    <t>F03</t>
  </si>
  <si>
    <t>Local Ministry</t>
  </si>
  <si>
    <t>Grants</t>
  </si>
  <si>
    <t>20610</t>
  </si>
  <si>
    <t>The Ministry of Donna Landon</t>
  </si>
  <si>
    <t>F04</t>
  </si>
  <si>
    <t>Family Ministry</t>
  </si>
  <si>
    <t>Sponsorship</t>
  </si>
  <si>
    <t>F05</t>
  </si>
  <si>
    <t>Worship</t>
  </si>
  <si>
    <t>Legacies &amp; Bequests</t>
  </si>
  <si>
    <t>F06</t>
  </si>
  <si>
    <t>Children</t>
  </si>
  <si>
    <t>Mission Giving from Bridge Leaders and CFC</t>
  </si>
  <si>
    <t>F07</t>
  </si>
  <si>
    <t>Youth</t>
  </si>
  <si>
    <t>Donated Professional Services</t>
  </si>
  <si>
    <t>F08</t>
  </si>
  <si>
    <t>Young Adult</t>
  </si>
  <si>
    <t>Donated use of Facilities</t>
  </si>
  <si>
    <t>F09</t>
  </si>
  <si>
    <t>Adult</t>
  </si>
  <si>
    <t>Sales of Product Revenue</t>
  </si>
  <si>
    <t>20670</t>
  </si>
  <si>
    <t>The Ministry of Felipe Martinez</t>
  </si>
  <si>
    <t>F10</t>
  </si>
  <si>
    <t>Elderly</t>
  </si>
  <si>
    <t>Cost of Goods Sold</t>
  </si>
  <si>
    <t>F11</t>
  </si>
  <si>
    <t>General Ministry</t>
  </si>
  <si>
    <t>Bridge Leader Service Fees</t>
  </si>
  <si>
    <t>G00</t>
  </si>
  <si>
    <t>Care Ministries</t>
  </si>
  <si>
    <t>Ticket Sales</t>
  </si>
  <si>
    <t>G01</t>
  </si>
  <si>
    <t>Pastoral Care</t>
  </si>
  <si>
    <t>Auction Sales</t>
  </si>
  <si>
    <t>G02</t>
  </si>
  <si>
    <t>Deacon Care</t>
  </si>
  <si>
    <t>Table Sales</t>
  </si>
  <si>
    <t>G03</t>
  </si>
  <si>
    <t>Lay Ministry Care</t>
  </si>
  <si>
    <t>Ad Sales</t>
  </si>
  <si>
    <t>30000</t>
  </si>
  <si>
    <t>Bridges General Ministry</t>
  </si>
  <si>
    <t>G04</t>
  </si>
  <si>
    <t>Care for the Sick</t>
  </si>
  <si>
    <t>Unapplied Cash Payment Revenue</t>
  </si>
  <si>
    <t>G05</t>
  </si>
  <si>
    <t>Care for the Lonely and Afraid</t>
  </si>
  <si>
    <t>Interest - Savings/Short-Term</t>
  </si>
  <si>
    <t>G06</t>
  </si>
  <si>
    <t>Care for Physical Needs</t>
  </si>
  <si>
    <t>Dividends &amp; Interest - Securities</t>
  </si>
  <si>
    <t>50350</t>
  </si>
  <si>
    <t>Help for the Ukrainian People</t>
  </si>
  <si>
    <t>G07</t>
  </si>
  <si>
    <t>Care through Advocacy and Justice</t>
  </si>
  <si>
    <t>Unrealized Gain/(Loss)</t>
  </si>
  <si>
    <t>H00</t>
  </si>
  <si>
    <t>Giving</t>
  </si>
  <si>
    <t>Realized Gain/(Loss)</t>
  </si>
  <si>
    <t>H01</t>
  </si>
  <si>
    <t>Giving to Bridges Network of Comm Entr</t>
  </si>
  <si>
    <t>Fund Transfer</t>
  </si>
  <si>
    <t>H02</t>
  </si>
  <si>
    <t>Giving to Bridge Leaders</t>
  </si>
  <si>
    <t>Miscelaneous Revenue</t>
  </si>
  <si>
    <t>The Ministry of Lawrence Dietz</t>
  </si>
  <si>
    <t>H03</t>
  </si>
  <si>
    <t>Giving to Mission Workers</t>
  </si>
  <si>
    <t>Employee Salary &amp; Wages</t>
  </si>
  <si>
    <t>H04</t>
  </si>
  <si>
    <t>Giving to Others</t>
  </si>
  <si>
    <t>Pension Contributions</t>
  </si>
  <si>
    <t>I00</t>
  </si>
  <si>
    <t>Causes</t>
  </si>
  <si>
    <t>Employee Benefits - Not Pension</t>
  </si>
  <si>
    <t>I01</t>
  </si>
  <si>
    <t>Community Causes</t>
  </si>
  <si>
    <t>Payroll Taxes, etc.</t>
  </si>
  <si>
    <t>I02</t>
  </si>
  <si>
    <t>Local Causes</t>
  </si>
  <si>
    <t>Payroll Service Fees</t>
  </si>
  <si>
    <t>I03</t>
  </si>
  <si>
    <t>Global Causes</t>
  </si>
  <si>
    <t>Other Payroll Expenses</t>
  </si>
  <si>
    <t>I04</t>
  </si>
  <si>
    <t>Justice Causes</t>
  </si>
  <si>
    <t>Staff Development/Training</t>
  </si>
  <si>
    <t>I05</t>
  </si>
  <si>
    <t>Evangelistic Causes</t>
  </si>
  <si>
    <t>Onboarding</t>
  </si>
  <si>
    <t>I06</t>
  </si>
  <si>
    <t>Human Need Causes</t>
  </si>
  <si>
    <t>Contractor fees</t>
  </si>
  <si>
    <t>J00</t>
  </si>
  <si>
    <t>Inward Ministry</t>
  </si>
  <si>
    <t>Bridging Services</t>
  </si>
  <si>
    <t>J01</t>
  </si>
  <si>
    <t>Inward Ministry 1</t>
  </si>
  <si>
    <t>ACTS Program Contractor Payment</t>
  </si>
  <si>
    <t>J02</t>
  </si>
  <si>
    <t>Inward Ministry 2</t>
  </si>
  <si>
    <t>Accountant fees</t>
  </si>
  <si>
    <t>J03</t>
  </si>
  <si>
    <t>Inward Ministry 3</t>
  </si>
  <si>
    <t>Bookkeeper fees</t>
  </si>
  <si>
    <t>K00</t>
  </si>
  <si>
    <t>Outward Ministry</t>
  </si>
  <si>
    <t>Graphic Designer fees</t>
  </si>
  <si>
    <t>K01</t>
  </si>
  <si>
    <t>Outward Ministry 1</t>
  </si>
  <si>
    <t>Video Specialist fees</t>
  </si>
  <si>
    <t>K02</t>
  </si>
  <si>
    <t>Outward Ministry 2</t>
  </si>
  <si>
    <t>Social Media Specialist fees</t>
  </si>
  <si>
    <t>K03</t>
  </si>
  <si>
    <t>Outward Ministry 3</t>
  </si>
  <si>
    <t>20730</t>
  </si>
  <si>
    <t>20740</t>
  </si>
  <si>
    <t>20790</t>
  </si>
  <si>
    <t>The Ministry of Catharine Coon</t>
  </si>
  <si>
    <t>The Ministry of Rachel Weller</t>
  </si>
  <si>
    <t>20840</t>
  </si>
  <si>
    <t>The Ministry of Pauline Turla</t>
  </si>
  <si>
    <t>Website Specialist fees</t>
  </si>
  <si>
    <t>Portal Services Specialist fees</t>
  </si>
  <si>
    <t>Legal Fees</t>
  </si>
  <si>
    <t>Temporary Help</t>
  </si>
  <si>
    <t>Other Professional fees</t>
  </si>
  <si>
    <t>Miscellaneous Expenses</t>
  </si>
  <si>
    <t>Event</t>
  </si>
  <si>
    <t>Honorariums &amp; Speaking fees</t>
  </si>
  <si>
    <t>Content Production</t>
  </si>
  <si>
    <t>Conference Childcare</t>
  </si>
  <si>
    <t>Curriculum Development &amp; Production</t>
  </si>
  <si>
    <t>Attending Conferences, Conventions, Meetings</t>
  </si>
  <si>
    <t>Rent, Parking, Other Occupancy</t>
  </si>
  <si>
    <t>Utilities</t>
  </si>
  <si>
    <t>Equipment Rental &amp; Maintenance</t>
  </si>
  <si>
    <t>Vehicle Maintenance</t>
  </si>
  <si>
    <t>Meeting/Event Facilities</t>
  </si>
  <si>
    <t>Donated Facilities</t>
  </si>
  <si>
    <t>Insurance</t>
  </si>
  <si>
    <t>Organization Membership Dues</t>
  </si>
  <si>
    <t>Bank/Processing fees</t>
  </si>
  <si>
    <t>Business fees/Registrations/Licenses</t>
  </si>
  <si>
    <t>Bad Debt Expense</t>
  </si>
  <si>
    <t>Depreciation &amp; Amortization</t>
  </si>
  <si>
    <t>Postage &amp; Shipping</t>
  </si>
  <si>
    <t>Supplies</t>
  </si>
  <si>
    <t>Printing &amp; Copying</t>
  </si>
  <si>
    <t>Internet/Web/Hosting Fees</t>
  </si>
  <si>
    <t>Computer Hardware</t>
  </si>
  <si>
    <t>Software Subscriptions</t>
  </si>
  <si>
    <t>Computer Repair/Maintenance</t>
  </si>
  <si>
    <t>Travel</t>
  </si>
  <si>
    <t>Mileage</t>
  </si>
  <si>
    <t>Relationship Development &amp; Care</t>
  </si>
  <si>
    <t>Grant Development</t>
  </si>
  <si>
    <t>Grants to Bridge Leaders</t>
  </si>
  <si>
    <t>Grants to Communities</t>
  </si>
  <si>
    <t>Grants in Emergencies</t>
  </si>
  <si>
    <t>Meals &amp; Hospitality</t>
  </si>
  <si>
    <t>Appreciation &amp; Thanks</t>
  </si>
  <si>
    <t>Emergency Response</t>
  </si>
  <si>
    <t>Non-Emergency Response</t>
  </si>
  <si>
    <t>Other Expenses</t>
  </si>
  <si>
    <t>TOTAL</t>
  </si>
  <si>
    <t>Fund Codes</t>
  </si>
  <si>
    <t>DEPARTMENT</t>
  </si>
  <si>
    <t>20850</t>
  </si>
  <si>
    <t>The Ministry of Mary Gonzalez</t>
  </si>
  <si>
    <t>20860</t>
  </si>
  <si>
    <t>The Ministry of Alex Lyons</t>
  </si>
  <si>
    <t>20870</t>
  </si>
  <si>
    <t>20880</t>
  </si>
  <si>
    <t>20890</t>
  </si>
  <si>
    <t>Ministry of Emmanuel Ilupeju</t>
  </si>
  <si>
    <t>50200</t>
  </si>
  <si>
    <t>Mustard Seed Media</t>
  </si>
  <si>
    <t>7 Basic Groups for Reporting</t>
  </si>
  <si>
    <t>Type of People in Each Category</t>
  </si>
  <si>
    <t>Outcasts</t>
  </si>
  <si>
    <t>Homeless, Pregnant Teens, Refugees, Prisoners</t>
  </si>
  <si>
    <t>Urgent Need</t>
  </si>
  <si>
    <t>Hurricane Victims, Hungry, Sick, Fatally Ill</t>
  </si>
  <si>
    <t>Vulnerable</t>
  </si>
  <si>
    <t>Battered Women, Homeless Children, Elderly, Abused by Someone More Powerful</t>
  </si>
  <si>
    <t>Influential</t>
  </si>
  <si>
    <t>Entertainment Industry, Lawyers</t>
  </si>
  <si>
    <t>Networks and Neighborhoods</t>
  </si>
  <si>
    <t>Yoga, Common Interest Clubs</t>
  </si>
  <si>
    <t>Other Faiths</t>
  </si>
  <si>
    <t>Buddhists, Muslims, Hindus, Jews, Athiests, Secularists, Agnostics, Pagans, Witches</t>
  </si>
  <si>
    <t>Christian Leaders and Organizations</t>
  </si>
  <si>
    <t>Provide Bridge Leaders with help in marketing, fund developing, serving the poor, etc.</t>
  </si>
  <si>
    <t>2TR Trauma/Disaster Recovery</t>
  </si>
  <si>
    <t>Type of Request:</t>
  </si>
  <si>
    <t>Funds Requested from
(Project Account):</t>
  </si>
  <si>
    <t>Description/Explanation</t>
  </si>
  <si>
    <t>DESCRIPTION/Explanation of Expense</t>
  </si>
  <si>
    <t>NATURAL ACCOUNT</t>
  </si>
  <si>
    <t>Provider of Receipt
(Vendor/Contractor/Business)</t>
  </si>
  <si>
    <t>FUND CODE
PROJECT ACCOUNT NUMBER
(Source of Funds)</t>
  </si>
  <si>
    <t>The Payment will be sent using this method:</t>
  </si>
  <si>
    <t>PAYMENT REQUEST FORM</t>
  </si>
  <si>
    <t>Note: The 2025 IRS Mileage Rate is $0.70 per mile for all vehicle types</t>
  </si>
  <si>
    <t>Please Note: Each person must submit a completed W9 Tax ID Verification Form before payment requests will be processed.</t>
  </si>
  <si>
    <t>f</t>
  </si>
  <si>
    <t>I have submitted a W9 using the same name as the name on the payment has been submitted to BridgesUS:</t>
  </si>
  <si>
    <t>Electronic Funds Transfer (EFT) Payment 
to a Bank Account</t>
  </si>
  <si>
    <t>Fund Codes
SOURCE OF PAYMENT</t>
  </si>
  <si>
    <t>Department</t>
  </si>
  <si>
    <t>Purpose</t>
  </si>
  <si>
    <r>
      <rPr>
        <b/>
        <sz val="10"/>
        <color theme="1"/>
        <rFont val="Calibri"/>
        <family val="2"/>
        <scheme val="minor"/>
      </rPr>
      <t xml:space="preserve">Type in a brief description of the expense. </t>
    </r>
    <r>
      <rPr>
        <sz val="10"/>
        <color theme="1"/>
        <rFont val="Calibri"/>
        <family val="2"/>
        <scheme val="minor"/>
      </rPr>
      <t>If it is a meal, give the date and purpose of the meal (Advancement, training, etc), and who attended with their role/title. Please note our accounting software will truncate the description to 45 characters and only one attachment can be uploaded per payment request.  
Example:  meal for Robert Smith, President of Organization, Sue Ridley, Pastor of 1st Church, and MyName, Bridge Leader. Purpose was to Plan joint training conference for church members.</t>
    </r>
  </si>
  <si>
    <t xml:space="preserve">Currently, the only way a payment is made from BridgesUS is through an electronic fund transfer. BridgesUS has no paper checks.  Checks cannot be mailed nor picked up in person.  Please provide the bank routing number, bank account number, name of bank, and address of the bank to Tesfa Tadessa at  submit@bridgesus.org.  </t>
  </si>
  <si>
    <r>
      <rPr>
        <sz val="10"/>
        <color theme="1"/>
        <rFont val="Calibri"/>
        <family val="2"/>
        <scheme val="minor"/>
      </rPr>
      <t>This is an IRS required category.  There are only three options: program, administration, or fund development</t>
    </r>
    <r>
      <rPr>
        <b/>
        <sz val="10"/>
        <color theme="1"/>
        <rFont val="Calibri"/>
        <family val="2"/>
        <scheme val="minor"/>
      </rPr>
      <t xml:space="preserve">.  </t>
    </r>
  </si>
  <si>
    <t>Natrual Account</t>
  </si>
  <si>
    <t>You can choose any department that seems appropriate to the nature or intented purpose of the expense.  Was your expense related to promoting or communicting about your ministry?  Then choose "marketing."  Did you buy a meal to invite a new donor to give?  Choose "Fund Development."</t>
  </si>
  <si>
    <t>Reimbursement (Receipts must be attached).  This is the only type of request that this form can be used to request.</t>
  </si>
  <si>
    <t>Type of Request</t>
  </si>
  <si>
    <t>Description</t>
  </si>
  <si>
    <t>1SN</t>
  </si>
  <si>
    <t>2TR</t>
  </si>
  <si>
    <t>TYPE CODE</t>
  </si>
  <si>
    <t>Fund Name</t>
  </si>
  <si>
    <t>Name for Broad Group 
of People Served</t>
  </si>
  <si>
    <t>Code Number</t>
  </si>
  <si>
    <t>ID</t>
  </si>
  <si>
    <t>Name of Purpose</t>
  </si>
  <si>
    <t>Account
Number</t>
  </si>
  <si>
    <t>Name of Account</t>
  </si>
  <si>
    <t>Last Updated:</t>
  </si>
  <si>
    <t>Method for Sending the Payment</t>
  </si>
  <si>
    <t>Expense Reimbursement</t>
  </si>
  <si>
    <t>MINISTRY TYPE</t>
  </si>
  <si>
    <t>Name of Ministry Type</t>
  </si>
  <si>
    <t>Write Your Own</t>
  </si>
  <si>
    <t>BridgesUS, dba for Network of Community Entrepreneurs</t>
  </si>
  <si>
    <t>Chart of Accounts in Sage</t>
  </si>
  <si>
    <t>Please Note:  Annual Service Agreement and Project Description  must be up-to-date before payment requests will be processed.</t>
  </si>
  <si>
    <r>
      <t xml:space="preserve">What did you spend the money on?  The natural account describes the actual thing that you bought.  If you mailed a letter, you bought "postage."  </t>
    </r>
    <r>
      <rPr>
        <sz val="10"/>
        <color theme="1"/>
        <rFont val="Calibri"/>
        <family val="2"/>
        <scheme val="minor"/>
      </rPr>
      <t xml:space="preserve">In the matching color field above, Choose the "natural account" under the correct department name (Header).  </t>
    </r>
  </si>
  <si>
    <t>Total:</t>
  </si>
  <si>
    <t>;</t>
  </si>
  <si>
    <t>W9 Form Submitted within Calendar Year</t>
  </si>
  <si>
    <t>Yes</t>
  </si>
  <si>
    <t>No</t>
  </si>
  <si>
    <t>I am not sure.</t>
  </si>
  <si>
    <t>BridgesUS is required by the IRS to collect this form from anyone who receives a payment.  If you are not sure when you have last submitted a form, it is time to submit a freshly signed form.</t>
  </si>
  <si>
    <t>This name must match the name on the W9 Form received by BridgesUS</t>
  </si>
  <si>
    <t>123-123-1234</t>
  </si>
  <si>
    <t>John Smith</t>
  </si>
  <si>
    <t>MM-DD-YYYY</t>
  </si>
  <si>
    <t>Some fields require you to choose from a dropdown menu.  First click on the field and the dropdown symbol will appear.  Then click on the dropdown symbol and choose from the options provided.</t>
  </si>
  <si>
    <t>2DC</t>
  </si>
  <si>
    <t>2DC Disaster and Crisis Assistance</t>
  </si>
  <si>
    <t>PROJECT ACCOUNT/ FUND CODES</t>
  </si>
  <si>
    <t>The Bridges accounting office endeavors to send payment as quickly as possible while ensuring accuracy, achieving low costs for all involved, preventing fraud, and maintaining IRS compliance and professional accounting standards. </t>
  </si>
  <si>
    <t>It may take as long as 30 days for the entire process, from the time you mail your request until the time funds have arrived in the bank account. Please plan ahead and allow ample time when planning your programs and your cash flow.</t>
  </si>
  <si>
    <t>All regular vendors and contractors are required to submit an invoice on the 1st of each month for services delivered in the previous month.  Bridge Leaders are contractors.  Please do not get behind in your billing, as this may cause delays in your payment beyond the normal 30 day expectation.  Please do not send your invoice early.</t>
  </si>
  <si>
    <t>PAYMENTS NOT SENT BY REGULAR MAIL</t>
  </si>
  <si>
    <t xml:space="preserve">Checks are sent by ACH digital online payment, sometimes called Direct Deposit, once per week, usually on Fridays.  BridgesUS no longer uses paper checks.  </t>
  </si>
  <si>
    <t>DIRECT DEPOSIT NOT IMMEDIATE</t>
  </si>
  <si>
    <t>4  Signed Bridges Services Agreement</t>
  </si>
  <si>
    <t>If you still have questions, please see the below detail FAQs and/or contact Julianna at tesfa.tadesse@bridgesus.org</t>
  </si>
  <si>
    <t>Create your own invoice.  See FAQs Tab.</t>
  </si>
  <si>
    <t>Use the reimbursement form.  See Payment Request Tab</t>
  </si>
  <si>
    <t>*Look in the docments screen of the Bridge Leader Group in the Bridges Academy online.</t>
  </si>
  <si>
    <t>The Ministry of Diane Uhri/ Trinity Schoolcraft Classical Academy</t>
  </si>
  <si>
    <t>The Ministry of Evelyn Lyons</t>
  </si>
  <si>
    <t>20820</t>
  </si>
  <si>
    <t>The Ministry of Drumming for Peace and Healing</t>
  </si>
  <si>
    <t>Ministry of SOULution Partners</t>
  </si>
  <si>
    <t>20920</t>
  </si>
  <si>
    <t>Ministry of Bereket Bekele Otoro</t>
  </si>
  <si>
    <t>20930</t>
  </si>
  <si>
    <t>Ministry of Patricia Miller AND Ababa Pictures</t>
  </si>
  <si>
    <t>20940</t>
  </si>
  <si>
    <t>Ministry of Addison Taylor: Vibrant Sky Ministry</t>
  </si>
  <si>
    <t>20950</t>
  </si>
  <si>
    <t>Ministry of Cherri Pedrioli and The Business with Purpose Foundation</t>
  </si>
  <si>
    <t>20960</t>
  </si>
  <si>
    <t>Ministry of Leticia Bravo and Go Serve Global</t>
  </si>
  <si>
    <t>20980</t>
  </si>
  <si>
    <t>Ministry of Robert Bugeja / Musicians 4 Missing Kids (M4MK)</t>
  </si>
  <si>
    <t>Direct Deposit Payments are still not immediate.  For Direct Deposit, your first five payments will take at least four days.  After five successful payments, normal delivery time is reduced to two days.  To begin Direct Deposit, you must contact Tesfa Tadesse at tesfa.tadesse@bridgesus.org and complete the appropriate paperwork.</t>
  </si>
  <si>
    <t>*bill to your project stating the name of your project from which you want the money to be paid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</si>
</sst>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quot;#,##0.00_);\(&quot;$&quot;#,##0.00\)"/>
    <numFmt numFmtId="165" formatCode="&quot;$&quot;#,##0.00_);[Red]\(&quot;$&quot;#,##0.00\)"/>
    <numFmt numFmtId="166" formatCode="_(&quot;$&quot;* #,##0.00_);_(&quot;$&quot;* \(#,##0.00\);_(&quot;$&quot;* &quot;-&quot;??_);_(@_)"/>
    <numFmt numFmtId="167" formatCode="mm/dd/yy;@"/>
  </numFmts>
  <fonts count="82">
    <font>
      <sz val="11"/>
      <color theme="1"/>
      <name val="Calibri"/>
      <family val="2"/>
      <scheme val="minor"/>
    </font>
    <font>
      <sz val="12"/>
      <color theme="1"/>
      <name val="Calibri"/>
      <family val="2"/>
      <scheme val="minor"/>
    </font>
    <font>
      <b/>
      <sz val="11"/>
      <color theme="1"/>
      <name val="Calibri"/>
      <family val="2"/>
      <scheme val="minor"/>
    </font>
    <font>
      <b/>
      <sz val="18"/>
      <color theme="1"/>
      <name val="Calibri"/>
      <family val="2"/>
      <scheme val="minor"/>
    </font>
    <font>
      <b/>
      <u/>
      <sz val="14"/>
      <color theme="1"/>
      <name val="Calibri"/>
      <family val="2"/>
      <scheme val="minor"/>
    </font>
    <font>
      <b/>
      <sz val="16"/>
      <color theme="1"/>
      <name val="Calibri"/>
      <family val="2"/>
      <scheme val="minor"/>
    </font>
    <font>
      <b/>
      <sz val="12"/>
      <color theme="1"/>
      <name val="Calibri"/>
      <family val="2"/>
      <scheme val="minor"/>
    </font>
    <font>
      <b/>
      <u/>
      <sz val="10"/>
      <color theme="1"/>
      <name val="Calibri"/>
      <family val="2"/>
      <scheme val="minor"/>
    </font>
    <font>
      <b/>
      <u/>
      <sz val="11"/>
      <color theme="1"/>
      <name val="Calibri"/>
      <family val="2"/>
      <scheme val="minor"/>
    </font>
    <font>
      <b/>
      <sz val="14"/>
      <name val="Arial"/>
      <family val="2"/>
    </font>
    <font>
      <b/>
      <sz val="14"/>
      <color theme="1"/>
      <name val="Calibri"/>
      <family val="2"/>
      <scheme val="minor"/>
    </font>
    <font>
      <b/>
      <sz val="10"/>
      <color theme="1"/>
      <name val="Calibri"/>
      <family val="2"/>
      <scheme val="minor"/>
    </font>
    <font>
      <sz val="11"/>
      <color theme="1"/>
      <name val="Calibri"/>
      <family val="2"/>
      <scheme val="minor"/>
    </font>
    <font>
      <sz val="12"/>
      <name val="Calibri"/>
      <family val="2"/>
    </font>
    <font>
      <sz val="10"/>
      <color theme="1"/>
      <name val="Calibri"/>
      <family val="2"/>
      <scheme val="minor"/>
    </font>
    <font>
      <b/>
      <sz val="16"/>
      <name val="Calibri"/>
      <family val="2"/>
      <scheme val="minor"/>
    </font>
    <font>
      <b/>
      <sz val="12"/>
      <name val="Calibri"/>
      <family val="2"/>
      <scheme val="minor"/>
    </font>
    <font>
      <sz val="10"/>
      <name val="Calibri"/>
      <family val="2"/>
      <scheme val="minor"/>
    </font>
    <font>
      <b/>
      <sz val="14"/>
      <name val="Calibri"/>
      <family val="2"/>
      <scheme val="minor"/>
    </font>
    <font>
      <b/>
      <u/>
      <sz val="12"/>
      <name val="Calibri"/>
      <family val="2"/>
      <scheme val="minor"/>
    </font>
    <font>
      <sz val="12"/>
      <name val="Calibri"/>
      <family val="2"/>
      <scheme val="minor"/>
    </font>
    <font>
      <b/>
      <sz val="11"/>
      <name val="Calibri"/>
      <family val="2"/>
      <scheme val="minor"/>
    </font>
    <font>
      <sz val="11"/>
      <color rgb="FF9C6500"/>
      <name val="Calibri"/>
      <family val="2"/>
      <scheme val="minor"/>
    </font>
    <font>
      <sz val="11"/>
      <color theme="0"/>
      <name val="Calibri"/>
      <family val="2"/>
      <scheme val="minor"/>
    </font>
    <font>
      <sz val="24"/>
      <color theme="0"/>
      <name val="Calibri"/>
      <family val="2"/>
      <scheme val="minor"/>
    </font>
    <font>
      <b/>
      <sz val="20"/>
      <color theme="1"/>
      <name val="Calibri"/>
      <family val="2"/>
      <scheme val="minor"/>
    </font>
    <font>
      <b/>
      <u/>
      <sz val="11"/>
      <name val="Calibri"/>
      <family val="2"/>
      <scheme val="minor"/>
    </font>
    <font>
      <sz val="11"/>
      <name val="Calibri"/>
      <family val="2"/>
      <scheme val="minor"/>
    </font>
    <font>
      <sz val="16"/>
      <color theme="0" tint="-0.34998626667073579"/>
      <name val="Calibri"/>
      <family val="2"/>
      <scheme val="minor"/>
    </font>
    <font>
      <u/>
      <sz val="11"/>
      <color theme="1"/>
      <name val="Calibri"/>
      <family val="2"/>
      <scheme val="minor"/>
    </font>
    <font>
      <u/>
      <sz val="22"/>
      <color rgb="FFED7D31"/>
      <name val="BetonTBol"/>
    </font>
    <font>
      <sz val="22"/>
      <color rgb="FFED7D31"/>
      <name val="BetonTBol"/>
    </font>
    <font>
      <sz val="10"/>
      <color rgb="FFED7D31"/>
      <name val="BetonTBol"/>
    </font>
    <font>
      <sz val="20"/>
      <color theme="1"/>
      <name val="Arial"/>
      <family val="2"/>
    </font>
    <font>
      <sz val="7"/>
      <color theme="1"/>
      <name val="Times New Roman"/>
      <family val="1"/>
    </font>
    <font>
      <sz val="12"/>
      <color theme="1"/>
      <name val="Arial"/>
      <family val="2"/>
    </font>
    <font>
      <sz val="10"/>
      <color theme="1"/>
      <name val="Arial"/>
      <family val="2"/>
    </font>
    <font>
      <sz val="20"/>
      <color theme="1"/>
      <name val="BetonTBol"/>
    </font>
    <font>
      <sz val="16"/>
      <name val="BetonTBol"/>
    </font>
    <font>
      <b/>
      <sz val="24"/>
      <color theme="5"/>
      <name val="Calibri"/>
      <family val="2"/>
      <scheme val="minor"/>
    </font>
    <font>
      <b/>
      <sz val="26"/>
      <color theme="5"/>
      <name val="Calibri"/>
      <family val="2"/>
      <scheme val="minor"/>
    </font>
    <font>
      <sz val="36"/>
      <color theme="5"/>
      <name val="Calibri"/>
      <family val="2"/>
      <scheme val="minor"/>
    </font>
    <font>
      <sz val="48"/>
      <color theme="5"/>
      <name val="Calibri"/>
      <family val="2"/>
      <scheme val="minor"/>
    </font>
    <font>
      <sz val="14"/>
      <color theme="1"/>
      <name val="Calibri"/>
      <family val="2"/>
      <scheme val="minor"/>
    </font>
    <font>
      <b/>
      <sz val="28"/>
      <color theme="5"/>
      <name val="Calibri"/>
      <family val="2"/>
      <scheme val="minor"/>
    </font>
    <font>
      <sz val="18"/>
      <color theme="1"/>
      <name val="Calibri"/>
      <family val="2"/>
      <scheme val="minor"/>
    </font>
    <font>
      <sz val="22"/>
      <name val="BetonTBol"/>
    </font>
    <font>
      <sz val="7"/>
      <name val="Times New Roman"/>
      <family val="1"/>
    </font>
    <font>
      <u/>
      <sz val="26"/>
      <color theme="1"/>
      <name val="BetonTBol"/>
    </font>
    <font>
      <sz val="22"/>
      <color theme="1"/>
      <name val="Calibri"/>
      <family val="2"/>
      <scheme val="minor"/>
    </font>
    <font>
      <b/>
      <sz val="26"/>
      <color theme="1"/>
      <name val="Calibri"/>
      <family val="2"/>
      <scheme val="minor"/>
    </font>
    <font>
      <u/>
      <sz val="48"/>
      <color rgb="FFED7D31"/>
      <name val="BetonTBol"/>
    </font>
    <font>
      <u/>
      <sz val="22"/>
      <color theme="1"/>
      <name val="Calibri"/>
      <family val="2"/>
      <scheme val="minor"/>
    </font>
    <font>
      <b/>
      <sz val="36"/>
      <color theme="5"/>
      <name val="Calibri"/>
      <family val="2"/>
      <scheme val="minor"/>
    </font>
    <font>
      <b/>
      <sz val="72"/>
      <color theme="5"/>
      <name val="Calibri"/>
      <family val="2"/>
      <scheme val="minor"/>
    </font>
    <font>
      <u/>
      <sz val="11"/>
      <color theme="10"/>
      <name val="Calibri"/>
      <family val="2"/>
      <scheme val="minor"/>
    </font>
    <font>
      <b/>
      <sz val="36"/>
      <color theme="1"/>
      <name val="Calibri"/>
      <family val="2"/>
      <scheme val="minor"/>
    </font>
    <font>
      <b/>
      <u/>
      <sz val="18"/>
      <color theme="1"/>
      <name val="Calibri"/>
      <family val="2"/>
      <scheme val="minor"/>
    </font>
    <font>
      <sz val="10"/>
      <color rgb="FF000000"/>
      <name val="Verdana"/>
      <family val="2"/>
    </font>
    <font>
      <b/>
      <sz val="14"/>
      <name val="Calibri"/>
      <family val="2"/>
    </font>
    <font>
      <b/>
      <sz val="14"/>
      <name val="Verdana"/>
      <family val="2"/>
    </font>
    <font>
      <sz val="14"/>
      <name val="Verdana"/>
      <family val="2"/>
    </font>
    <font>
      <u/>
      <sz val="14"/>
      <name val="Verdana"/>
      <family val="2"/>
    </font>
    <font>
      <sz val="13"/>
      <color rgb="FF444444"/>
      <name val="Verdana"/>
      <family val="2"/>
    </font>
    <font>
      <sz val="14"/>
      <color rgb="FF000000"/>
      <name val="Verdana"/>
      <family val="2"/>
    </font>
    <font>
      <sz val="8"/>
      <name val="Calibri"/>
      <family val="2"/>
      <scheme val="minor"/>
    </font>
    <font>
      <b/>
      <sz val="12"/>
      <color rgb="FF222222"/>
      <name val="Arial"/>
      <family val="2"/>
    </font>
    <font>
      <sz val="20"/>
      <color theme="1"/>
      <name val="Calibri"/>
      <family val="2"/>
      <scheme val="minor"/>
    </font>
    <font>
      <sz val="36"/>
      <color theme="1"/>
      <name val="Calibri"/>
      <family val="2"/>
      <scheme val="minor"/>
    </font>
    <font>
      <b/>
      <sz val="36"/>
      <name val="Verdana"/>
      <family val="2"/>
    </font>
    <font>
      <sz val="20"/>
      <color rgb="FF444444"/>
      <name val="Verdana"/>
      <family val="2"/>
    </font>
    <font>
      <sz val="20"/>
      <name val="Verdana"/>
      <family val="2"/>
    </font>
    <font>
      <sz val="20"/>
      <color rgb="FF000000"/>
      <name val="Verdana"/>
      <family val="2"/>
    </font>
    <font>
      <sz val="20"/>
      <color rgb="FF222222"/>
      <name val="Arial"/>
      <family val="2"/>
    </font>
    <font>
      <b/>
      <sz val="16"/>
      <color rgb="FF222222"/>
      <name val="Arial"/>
      <family val="2"/>
    </font>
    <font>
      <sz val="16"/>
      <color rgb="FF222222"/>
      <name val="Arial"/>
      <family val="2"/>
    </font>
    <font>
      <b/>
      <sz val="28"/>
      <color rgb="FF222222"/>
      <name val="Arial"/>
      <family val="2"/>
    </font>
    <font>
      <b/>
      <sz val="20"/>
      <color rgb="FF000000"/>
      <name val="Verdana"/>
      <family val="2"/>
    </font>
    <font>
      <sz val="22"/>
      <color rgb="FF000000"/>
      <name val="Verdana"/>
      <family val="2"/>
    </font>
    <font>
      <sz val="28"/>
      <color rgb="FF000000"/>
      <name val="Verdana"/>
      <family val="2"/>
    </font>
    <font>
      <b/>
      <u/>
      <sz val="20"/>
      <name val="Verdana"/>
      <family val="2"/>
    </font>
    <font>
      <b/>
      <sz val="20"/>
      <name val="Calibri"/>
      <family val="2"/>
      <scheme val="minor"/>
    </font>
  </fonts>
  <fills count="30">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rgb="FFB3EBFF"/>
        <bgColor indexed="64"/>
      </patternFill>
    </fill>
    <fill>
      <patternFill patternType="solid">
        <fgColor rgb="FFDAC2EC"/>
        <bgColor indexed="64"/>
      </patternFill>
    </fill>
    <fill>
      <patternFill patternType="solid">
        <fgColor rgb="FFFAEAF3"/>
        <bgColor indexed="64"/>
      </patternFill>
    </fill>
    <fill>
      <patternFill patternType="solid">
        <fgColor rgb="FFFFFFCD"/>
        <bgColor indexed="64"/>
      </patternFill>
    </fill>
    <fill>
      <patternFill patternType="solid">
        <fgColor rgb="FFFFEB9C"/>
      </patternFill>
    </fill>
    <fill>
      <patternFill patternType="solid">
        <fgColor theme="5"/>
      </patternFill>
    </fill>
    <fill>
      <patternFill patternType="solid">
        <fgColor rgb="FF00B050"/>
        <bgColor indexed="64"/>
      </patternFill>
    </fill>
    <fill>
      <patternFill patternType="solid">
        <fgColor rgb="FFF7FDFF"/>
        <bgColor indexed="64"/>
      </patternFill>
    </fill>
    <fill>
      <patternFill patternType="solid">
        <fgColor rgb="FFFFF5C9"/>
        <bgColor indexed="64"/>
      </patternFill>
    </fill>
    <fill>
      <patternFill patternType="solid">
        <fgColor theme="5"/>
        <bgColor indexed="64"/>
      </patternFill>
    </fill>
    <fill>
      <patternFill patternType="solid">
        <fgColor theme="1"/>
        <bgColor indexed="64"/>
      </patternFill>
    </fill>
    <fill>
      <patternFill patternType="solid">
        <fgColor theme="5" tint="0.79998168889431442"/>
        <bgColor indexed="64"/>
      </patternFill>
    </fill>
    <fill>
      <patternFill patternType="solid">
        <fgColor rgb="FFDDD7C1"/>
        <bgColor indexed="64"/>
      </patternFill>
    </fill>
    <fill>
      <patternFill patternType="solid">
        <fgColor theme="7" tint="0.39997558519241921"/>
        <bgColor indexed="64"/>
      </patternFill>
    </fill>
    <fill>
      <patternFill patternType="solid">
        <fgColor theme="9" tint="0.39997558519241921"/>
        <bgColor indexed="64"/>
      </patternFill>
    </fill>
    <fill>
      <patternFill patternType="solid">
        <fgColor rgb="FF00B0F0"/>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rgb="FFA8D08D"/>
        <bgColor indexed="64"/>
      </patternFill>
    </fill>
    <fill>
      <patternFill patternType="solid">
        <fgColor rgb="FFE2EFD9"/>
        <bgColor indexed="64"/>
      </patternFill>
    </fill>
    <fill>
      <patternFill patternType="solid">
        <fgColor theme="7" tint="0.59999389629810485"/>
        <bgColor indexed="64"/>
      </patternFill>
    </fill>
    <fill>
      <patternFill patternType="solid">
        <fgColor rgb="FFEF899F"/>
        <bgColor indexed="64"/>
      </patternFill>
    </fill>
  </fills>
  <borders count="33">
    <border>
      <left/>
      <right/>
      <top/>
      <bottom/>
      <diagonal/>
    </border>
    <border>
      <left/>
      <right/>
      <top/>
      <bottom style="medium">
        <color indexed="64"/>
      </bottom>
      <diagonal/>
    </border>
    <border>
      <left/>
      <right/>
      <top style="thick">
        <color indexed="8"/>
      </top>
      <bottom style="thin">
        <color indexed="8"/>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auto="1"/>
      </top>
      <bottom/>
      <diagonal/>
    </border>
    <border>
      <left/>
      <right/>
      <top style="thick">
        <color indexed="8"/>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style="thin">
        <color indexed="64"/>
      </left>
      <right/>
      <top/>
      <bottom style="thin">
        <color indexed="64"/>
      </bottom>
      <diagonal/>
    </border>
    <border>
      <left style="thin">
        <color indexed="64"/>
      </left>
      <right style="thin">
        <color indexed="64"/>
      </right>
      <top style="double">
        <color indexed="64"/>
      </top>
      <bottom style="thin">
        <color indexed="64"/>
      </bottom>
      <diagonal/>
    </border>
    <border>
      <left/>
      <right style="thin">
        <color indexed="64"/>
      </right>
      <top style="thin">
        <color indexed="64"/>
      </top>
      <bottom/>
      <diagonal/>
    </border>
    <border>
      <left style="medium">
        <color auto="1"/>
      </left>
      <right/>
      <top style="medium">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right/>
      <top/>
      <bottom style="thin">
        <color indexed="64"/>
      </bottom>
      <diagonal/>
    </border>
    <border>
      <left/>
      <right style="thin">
        <color rgb="FFB2B2B2"/>
      </right>
      <top/>
      <bottom style="double">
        <color indexed="64"/>
      </bottom>
      <diagonal/>
    </border>
    <border>
      <left style="thin">
        <color indexed="64"/>
      </left>
      <right/>
      <top style="thin">
        <color rgb="FFB2B2B2"/>
      </top>
      <bottom style="double">
        <color indexed="64"/>
      </bottom>
      <diagonal/>
    </border>
    <border>
      <left/>
      <right/>
      <top/>
      <bottom style="double">
        <color indexed="64"/>
      </bottom>
      <diagonal/>
    </border>
    <border>
      <left style="thin">
        <color indexed="64"/>
      </left>
      <right/>
      <top style="thick">
        <color indexed="8"/>
      </top>
      <bottom style="thin">
        <color indexed="8"/>
      </bottom>
      <diagonal/>
    </border>
    <border>
      <left/>
      <right style="thin">
        <color indexed="64"/>
      </right>
      <top/>
      <bottom/>
      <diagonal/>
    </border>
    <border>
      <left/>
      <right style="thin">
        <color indexed="64"/>
      </right>
      <top/>
      <bottom style="thick">
        <color indexed="8"/>
      </bottom>
      <diagonal/>
    </border>
    <border>
      <left style="thin">
        <color indexed="64"/>
      </left>
      <right style="thin">
        <color indexed="64"/>
      </right>
      <top/>
      <bottom style="thick">
        <color indexed="8"/>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double">
        <color indexed="64"/>
      </top>
      <bottom/>
      <diagonal/>
    </border>
    <border>
      <left/>
      <right/>
      <top/>
      <bottom style="thin">
        <color indexed="8"/>
      </bottom>
      <diagonal/>
    </border>
  </borders>
  <cellStyleXfs count="6">
    <xf numFmtId="0" fontId="0" fillId="0" borderId="0"/>
    <xf numFmtId="166" fontId="12" fillId="0" borderId="0" applyFont="0" applyFill="0" applyBorder="0" applyAlignment="0" applyProtection="0"/>
    <xf numFmtId="0" fontId="22" fillId="12" borderId="0" applyNumberFormat="0" applyBorder="0" applyAlignment="0" applyProtection="0"/>
    <xf numFmtId="0" fontId="23" fillId="13" borderId="0" applyNumberFormat="0" applyBorder="0" applyAlignment="0" applyProtection="0"/>
    <xf numFmtId="0" fontId="55" fillId="0" borderId="0" applyNumberFormat="0" applyFill="0" applyBorder="0" applyAlignment="0" applyProtection="0"/>
    <xf numFmtId="0" fontId="1" fillId="0" borderId="0"/>
  </cellStyleXfs>
  <cellXfs count="240">
    <xf numFmtId="0" fontId="0" fillId="0" borderId="0" xfId="0"/>
    <xf numFmtId="0" fontId="0" fillId="0" borderId="0" xfId="0" applyAlignment="1">
      <alignment wrapText="1"/>
    </xf>
    <xf numFmtId="0" fontId="0" fillId="0" borderId="0" xfId="0" applyAlignment="1">
      <alignment horizontal="center"/>
    </xf>
    <xf numFmtId="0" fontId="2" fillId="3" borderId="0" xfId="0" applyFont="1" applyFill="1" applyAlignment="1">
      <alignment horizontal="center"/>
    </xf>
    <xf numFmtId="0" fontId="0" fillId="3" borderId="0" xfId="0" applyFill="1"/>
    <xf numFmtId="0" fontId="0" fillId="4" borderId="0" xfId="0" applyFill="1"/>
    <xf numFmtId="0" fontId="0" fillId="0" borderId="0" xfId="0" applyAlignment="1">
      <alignment vertical="center" wrapText="1"/>
    </xf>
    <xf numFmtId="0" fontId="2" fillId="0" borderId="0" xfId="0" applyFont="1" applyAlignment="1">
      <alignment horizontal="center"/>
    </xf>
    <xf numFmtId="0" fontId="5" fillId="0" borderId="0" xfId="0" applyFont="1" applyAlignment="1">
      <alignment horizontal="left"/>
    </xf>
    <xf numFmtId="0" fontId="2" fillId="0" borderId="0" xfId="0" applyFont="1" applyAlignment="1">
      <alignment horizontal="left"/>
    </xf>
    <xf numFmtId="0" fontId="3" fillId="3" borderId="0" xfId="0" applyFont="1" applyFill="1"/>
    <xf numFmtId="0" fontId="6" fillId="0" borderId="0" xfId="0" applyFont="1" applyAlignment="1">
      <alignment horizontal="left"/>
    </xf>
    <xf numFmtId="0" fontId="4" fillId="0" borderId="0" xfId="0" applyFont="1" applyAlignment="1">
      <alignment horizontal="left" vertical="center"/>
    </xf>
    <xf numFmtId="0" fontId="8" fillId="0" borderId="0" xfId="0" applyFont="1" applyAlignment="1">
      <alignment horizontal="left"/>
    </xf>
    <xf numFmtId="0" fontId="7" fillId="3" borderId="0" xfId="0" applyFont="1" applyFill="1" applyAlignment="1">
      <alignment horizontal="left" vertical="center"/>
    </xf>
    <xf numFmtId="0" fontId="8" fillId="3" borderId="0" xfId="0" applyFont="1" applyFill="1" applyAlignment="1">
      <alignment horizontal="center"/>
    </xf>
    <xf numFmtId="0" fontId="10" fillId="0" borderId="0" xfId="0" applyFont="1"/>
    <xf numFmtId="0" fontId="9" fillId="0" borderId="0" xfId="0" applyFont="1" applyProtection="1">
      <protection locked="0"/>
    </xf>
    <xf numFmtId="164" fontId="9" fillId="0" borderId="0" xfId="0" applyNumberFormat="1" applyFont="1" applyAlignment="1" applyProtection="1">
      <alignment horizontal="center"/>
      <protection locked="0"/>
    </xf>
    <xf numFmtId="0" fontId="10" fillId="0" borderId="0" xfId="0" applyFont="1" applyAlignment="1">
      <alignment horizontal="center"/>
    </xf>
    <xf numFmtId="0" fontId="6" fillId="9" borderId="0" xfId="0" applyFont="1" applyFill="1" applyAlignment="1">
      <alignment horizontal="left"/>
    </xf>
    <xf numFmtId="0" fontId="13" fillId="0" borderId="0" xfId="0" applyFont="1"/>
    <xf numFmtId="0" fontId="13" fillId="0" borderId="0" xfId="0" applyFont="1" applyAlignment="1">
      <alignment horizontal="center"/>
    </xf>
    <xf numFmtId="0" fontId="13" fillId="0" borderId="0" xfId="0" applyFont="1" applyProtection="1">
      <protection locked="0"/>
    </xf>
    <xf numFmtId="0" fontId="13" fillId="0" borderId="0" xfId="0" applyFont="1" applyAlignment="1" applyProtection="1">
      <alignment horizontal="center"/>
      <protection locked="0"/>
    </xf>
    <xf numFmtId="0" fontId="15" fillId="0" borderId="0" xfId="0" applyFont="1"/>
    <xf numFmtId="0" fontId="16" fillId="0" borderId="0" xfId="0" applyFont="1" applyAlignment="1">
      <alignment horizontal="left"/>
    </xf>
    <xf numFmtId="0" fontId="17" fillId="0" borderId="0" xfId="0" applyFont="1" applyAlignment="1" applyProtection="1">
      <alignment horizontal="centerContinuous"/>
      <protection locked="0"/>
    </xf>
    <xf numFmtId="0" fontId="16" fillId="0" borderId="0" xfId="0" applyFont="1" applyAlignment="1" applyProtection="1">
      <alignment horizontal="left"/>
      <protection locked="0"/>
    </xf>
    <xf numFmtId="0" fontId="6" fillId="0" borderId="0" xfId="0" applyFont="1" applyAlignment="1">
      <alignment horizontal="right"/>
    </xf>
    <xf numFmtId="0" fontId="10" fillId="0" borderId="0" xfId="0" applyFont="1" applyAlignment="1">
      <alignment horizontal="right"/>
    </xf>
    <xf numFmtId="0" fontId="18" fillId="0" borderId="0" xfId="0" applyFont="1" applyAlignment="1" applyProtection="1">
      <alignment horizontal="right"/>
      <protection locked="0"/>
    </xf>
    <xf numFmtId="0" fontId="16" fillId="0" borderId="0" xfId="0" applyFont="1" applyAlignment="1" applyProtection="1">
      <alignment horizontal="left" wrapText="1"/>
      <protection locked="0"/>
    </xf>
    <xf numFmtId="0" fontId="16" fillId="0" borderId="0" xfId="0" applyFont="1" applyAlignment="1" applyProtection="1">
      <alignment horizontal="center"/>
      <protection locked="0"/>
    </xf>
    <xf numFmtId="0" fontId="18" fillId="0" borderId="6" xfId="0" applyFont="1" applyBorder="1" applyAlignment="1" applyProtection="1">
      <alignment horizontal="left"/>
      <protection locked="0"/>
    </xf>
    <xf numFmtId="0" fontId="18" fillId="0" borderId="2" xfId="0" applyFont="1" applyBorder="1" applyAlignment="1" applyProtection="1">
      <alignment horizontal="left"/>
      <protection locked="0"/>
    </xf>
    <xf numFmtId="0" fontId="18" fillId="0" borderId="2" xfId="0" applyFont="1" applyBorder="1" applyProtection="1">
      <protection locked="0"/>
    </xf>
    <xf numFmtId="0" fontId="18" fillId="5" borderId="7" xfId="0" applyFont="1" applyFill="1" applyBorder="1" applyAlignment="1" applyProtection="1">
      <alignment horizontal="center"/>
      <protection locked="0"/>
    </xf>
    <xf numFmtId="0" fontId="16" fillId="8" borderId="7" xfId="0" applyFont="1" applyFill="1" applyBorder="1" applyAlignment="1" applyProtection="1">
      <alignment horizontal="center"/>
      <protection locked="0"/>
    </xf>
    <xf numFmtId="0" fontId="16" fillId="6" borderId="7" xfId="0" applyFont="1" applyFill="1" applyBorder="1" applyAlignment="1" applyProtection="1">
      <alignment horizontal="center" wrapText="1"/>
      <protection locked="0"/>
    </xf>
    <xf numFmtId="0" fontId="0" fillId="0" borderId="0" xfId="0" applyAlignment="1">
      <alignment horizontal="left"/>
    </xf>
    <xf numFmtId="0" fontId="18" fillId="0" borderId="0" xfId="0" applyFont="1" applyAlignment="1">
      <alignment horizontal="right"/>
    </xf>
    <xf numFmtId="0" fontId="4" fillId="14" borderId="0" xfId="0" applyFont="1" applyFill="1" applyAlignment="1">
      <alignment horizontal="center" vertical="center"/>
    </xf>
    <xf numFmtId="0" fontId="8" fillId="14" borderId="0" xfId="0" applyFont="1" applyFill="1"/>
    <xf numFmtId="0" fontId="8" fillId="14" borderId="0" xfId="0" applyFont="1" applyFill="1" applyAlignment="1">
      <alignment horizontal="center"/>
    </xf>
    <xf numFmtId="0" fontId="8" fillId="0" borderId="0" xfId="0" applyFont="1"/>
    <xf numFmtId="0" fontId="2" fillId="14" borderId="0" xfId="0" applyFont="1" applyFill="1" applyAlignment="1">
      <alignment horizontal="left"/>
    </xf>
    <xf numFmtId="0" fontId="25" fillId="0" borderId="0" xfId="0" applyFont="1"/>
    <xf numFmtId="0" fontId="16" fillId="11" borderId="8" xfId="0" applyFont="1" applyFill="1" applyBorder="1" applyAlignment="1">
      <alignment horizontal="center" wrapText="1"/>
    </xf>
    <xf numFmtId="0" fontId="21" fillId="0" borderId="0" xfId="0" applyFont="1" applyAlignment="1" applyProtection="1">
      <alignment horizontal="right"/>
      <protection locked="0"/>
    </xf>
    <xf numFmtId="0" fontId="1" fillId="0" borderId="0" xfId="0" applyFont="1"/>
    <xf numFmtId="0" fontId="6" fillId="0" borderId="0" xfId="0" applyFont="1" applyAlignment="1">
      <alignment horizontal="left" indent="4"/>
    </xf>
    <xf numFmtId="0" fontId="1" fillId="0" borderId="0" xfId="0" applyFont="1" applyAlignment="1">
      <alignment wrapText="1"/>
    </xf>
    <xf numFmtId="0" fontId="6" fillId="0" borderId="0" xfId="0" applyFont="1" applyAlignment="1">
      <alignment horizontal="left" indent="32"/>
    </xf>
    <xf numFmtId="0" fontId="16" fillId="10" borderId="10" xfId="0" applyFont="1" applyFill="1" applyBorder="1" applyAlignment="1" applyProtection="1">
      <alignment horizontal="center" wrapText="1"/>
      <protection locked="0"/>
    </xf>
    <xf numFmtId="0" fontId="11" fillId="10" borderId="11" xfId="0" applyFont="1" applyFill="1" applyBorder="1" applyAlignment="1">
      <alignment horizontal="center" vertical="center" wrapText="1"/>
    </xf>
    <xf numFmtId="0" fontId="11" fillId="5" borderId="3" xfId="0" applyFont="1" applyFill="1" applyBorder="1" applyAlignment="1">
      <alignment horizontal="center" vertical="center" wrapText="1"/>
    </xf>
    <xf numFmtId="0" fontId="14" fillId="6" borderId="12" xfId="0" applyFont="1" applyFill="1" applyBorder="1" applyAlignment="1">
      <alignment horizontal="center" vertical="center" wrapText="1"/>
    </xf>
    <xf numFmtId="0" fontId="0" fillId="8" borderId="0" xfId="0" applyFill="1" applyAlignment="1">
      <alignment vertical="center" wrapText="1"/>
    </xf>
    <xf numFmtId="0" fontId="0" fillId="0" borderId="0" xfId="0" applyAlignment="1">
      <alignment horizontal="left" vertical="center"/>
    </xf>
    <xf numFmtId="0" fontId="0" fillId="0" borderId="0" xfId="0" applyAlignment="1">
      <alignment vertical="center"/>
    </xf>
    <xf numFmtId="0" fontId="2" fillId="0" borderId="0" xfId="0" applyFont="1" applyAlignment="1">
      <alignment horizontal="left" vertical="center"/>
    </xf>
    <xf numFmtId="0" fontId="19" fillId="3" borderId="5" xfId="0" applyFont="1" applyFill="1" applyBorder="1" applyAlignment="1">
      <alignment horizontal="right" wrapText="1"/>
    </xf>
    <xf numFmtId="0" fontId="8" fillId="3" borderId="0" xfId="0" applyFont="1" applyFill="1" applyAlignment="1">
      <alignment horizontal="right" wrapText="1"/>
    </xf>
    <xf numFmtId="0" fontId="17" fillId="3" borderId="13" xfId="0" applyFont="1" applyFill="1" applyBorder="1" applyAlignment="1" applyProtection="1">
      <alignment horizontal="right" wrapText="1"/>
      <protection locked="0"/>
    </xf>
    <xf numFmtId="0" fontId="26" fillId="3" borderId="5" xfId="0" applyFont="1" applyFill="1" applyBorder="1" applyAlignment="1" applyProtection="1">
      <alignment horizontal="right" wrapText="1"/>
      <protection locked="0"/>
    </xf>
    <xf numFmtId="0" fontId="0" fillId="3" borderId="0" xfId="0" applyFill="1" applyAlignment="1">
      <alignment horizontal="center"/>
    </xf>
    <xf numFmtId="0" fontId="28" fillId="3" borderId="1" xfId="0" applyFont="1" applyFill="1" applyBorder="1" applyAlignment="1" applyProtection="1">
      <alignment horizontal="left" wrapText="1"/>
      <protection locked="0"/>
    </xf>
    <xf numFmtId="0" fontId="2" fillId="0" borderId="0" xfId="0" applyFont="1"/>
    <xf numFmtId="0" fontId="31" fillId="0" borderId="0" xfId="0" applyFont="1" applyAlignment="1">
      <alignment horizontal="center" vertical="center"/>
    </xf>
    <xf numFmtId="0" fontId="31" fillId="0" borderId="0" xfId="0" applyFont="1" applyAlignment="1">
      <alignment horizontal="left" vertical="center" indent="15"/>
    </xf>
    <xf numFmtId="0" fontId="32" fillId="0" borderId="0" xfId="0" applyFont="1" applyAlignment="1">
      <alignment horizontal="center" vertical="center"/>
    </xf>
    <xf numFmtId="0" fontId="33" fillId="0" borderId="0" xfId="0" applyFont="1" applyAlignment="1">
      <alignment horizontal="justify" vertical="center"/>
    </xf>
    <xf numFmtId="0" fontId="36" fillId="0" borderId="0" xfId="0" applyFont="1" applyAlignment="1">
      <alignment horizontal="justify" vertical="center"/>
    </xf>
    <xf numFmtId="0" fontId="37" fillId="0" borderId="0" xfId="0" applyFont="1" applyAlignment="1">
      <alignment horizontal="justify" vertical="center"/>
    </xf>
    <xf numFmtId="0" fontId="35" fillId="0" borderId="0" xfId="0" applyFont="1" applyAlignment="1">
      <alignment horizontal="justify" vertical="center"/>
    </xf>
    <xf numFmtId="0" fontId="37" fillId="0" borderId="0" xfId="0" applyFont="1" applyAlignment="1">
      <alignment horizontal="justify" vertical="center" wrapText="1"/>
    </xf>
    <xf numFmtId="0" fontId="39" fillId="0" borderId="0" xfId="0" applyFont="1"/>
    <xf numFmtId="0" fontId="40" fillId="0" borderId="0" xfId="0" applyFont="1"/>
    <xf numFmtId="0" fontId="41" fillId="0" borderId="0" xfId="0" applyFont="1"/>
    <xf numFmtId="0" fontId="42" fillId="0" borderId="0" xfId="0" applyFont="1"/>
    <xf numFmtId="0" fontId="43" fillId="0" borderId="0" xfId="0" applyFont="1"/>
    <xf numFmtId="0" fontId="44" fillId="0" borderId="0" xfId="0" applyFont="1"/>
    <xf numFmtId="0" fontId="21" fillId="0" borderId="0" xfId="0" applyFont="1"/>
    <xf numFmtId="0" fontId="45" fillId="0" borderId="0" xfId="0" applyFont="1"/>
    <xf numFmtId="0" fontId="27" fillId="0" borderId="0" xfId="0" applyFont="1"/>
    <xf numFmtId="0" fontId="46" fillId="0" borderId="0" xfId="0" applyFont="1" applyAlignment="1">
      <alignment horizontal="left" vertical="center" indent="15"/>
    </xf>
    <xf numFmtId="0" fontId="46" fillId="0" borderId="0" xfId="0" applyFont="1" applyAlignment="1">
      <alignment horizontal="left" vertical="center" indent="5"/>
    </xf>
    <xf numFmtId="0" fontId="46" fillId="0" borderId="0" xfId="0" applyFont="1" applyAlignment="1">
      <alignment vertical="center"/>
    </xf>
    <xf numFmtId="0" fontId="48" fillId="17" borderId="0" xfId="0" applyFont="1" applyFill="1" applyAlignment="1">
      <alignment horizontal="center" vertical="center"/>
    </xf>
    <xf numFmtId="0" fontId="30" fillId="18" borderId="0" xfId="0" applyFont="1" applyFill="1" applyAlignment="1">
      <alignment vertical="center"/>
    </xf>
    <xf numFmtId="0" fontId="49" fillId="0" borderId="0" xfId="0" applyFont="1"/>
    <xf numFmtId="0" fontId="50" fillId="0" borderId="0" xfId="0" applyFont="1"/>
    <xf numFmtId="0" fontId="51" fillId="0" borderId="0" xfId="0" applyFont="1" applyAlignment="1">
      <alignment horizontal="left" vertical="top"/>
    </xf>
    <xf numFmtId="0" fontId="54" fillId="0" borderId="0" xfId="0" applyFont="1"/>
    <xf numFmtId="0" fontId="55" fillId="0" borderId="0" xfId="4"/>
    <xf numFmtId="0" fontId="56" fillId="0" borderId="0" xfId="0" applyFont="1"/>
    <xf numFmtId="0" fontId="57" fillId="0" borderId="0" xfId="0" applyFont="1"/>
    <xf numFmtId="0" fontId="2" fillId="0" borderId="0" xfId="0" applyFont="1" applyAlignment="1">
      <alignment horizontal="left" wrapText="1"/>
    </xf>
    <xf numFmtId="0" fontId="52" fillId="19" borderId="0" xfId="0" applyFont="1" applyFill="1"/>
    <xf numFmtId="0" fontId="29" fillId="19" borderId="0" xfId="0" applyFont="1" applyFill="1"/>
    <xf numFmtId="0" fontId="16" fillId="0" borderId="0" xfId="0" applyFont="1" applyAlignment="1" applyProtection="1">
      <alignment horizontal="left" indent="32"/>
      <protection locked="0"/>
    </xf>
    <xf numFmtId="0" fontId="24" fillId="13" borderId="0" xfId="3" applyFont="1" applyAlignment="1" applyProtection="1">
      <alignment horizontal="center"/>
    </xf>
    <xf numFmtId="15" fontId="28" fillId="3" borderId="0" xfId="0" applyNumberFormat="1" applyFont="1" applyFill="1" applyAlignment="1" applyProtection="1">
      <alignment horizontal="left" wrapText="1"/>
      <protection locked="0"/>
    </xf>
    <xf numFmtId="0" fontId="28" fillId="3" borderId="0" xfId="0" applyFont="1" applyFill="1" applyAlignment="1" applyProtection="1">
      <alignment horizontal="left" wrapText="1"/>
      <protection locked="0"/>
    </xf>
    <xf numFmtId="0" fontId="20" fillId="15" borderId="0" xfId="0" applyFont="1" applyFill="1" applyAlignment="1" applyProtection="1">
      <alignment horizontal="right" wrapText="1"/>
      <protection locked="0"/>
    </xf>
    <xf numFmtId="0" fontId="17" fillId="3" borderId="0" xfId="0" applyFont="1" applyFill="1" applyAlignment="1" applyProtection="1">
      <alignment horizontal="right" wrapText="1"/>
      <protection locked="0"/>
    </xf>
    <xf numFmtId="164" fontId="21" fillId="11" borderId="0" xfId="0" applyNumberFormat="1" applyFont="1" applyFill="1" applyAlignment="1">
      <alignment wrapText="1"/>
    </xf>
    <xf numFmtId="0" fontId="16" fillId="3" borderId="8" xfId="0" applyFont="1" applyFill="1" applyBorder="1" applyAlignment="1">
      <alignment horizontal="center" wrapText="1"/>
    </xf>
    <xf numFmtId="0" fontId="16" fillId="7" borderId="8" xfId="0" applyFont="1" applyFill="1" applyBorder="1" applyAlignment="1">
      <alignment horizontal="center" wrapText="1"/>
    </xf>
    <xf numFmtId="0" fontId="16" fillId="10" borderId="8" xfId="0" applyFont="1" applyFill="1" applyBorder="1" applyAlignment="1">
      <alignment horizontal="center" wrapText="1"/>
    </xf>
    <xf numFmtId="0" fontId="19" fillId="3" borderId="8" xfId="0" applyFont="1" applyFill="1" applyBorder="1" applyAlignment="1">
      <alignment horizontal="right" wrapText="1"/>
    </xf>
    <xf numFmtId="0" fontId="8" fillId="3" borderId="8" xfId="0" applyFont="1" applyFill="1" applyBorder="1" applyAlignment="1">
      <alignment horizontal="right" wrapText="1"/>
    </xf>
    <xf numFmtId="0" fontId="28" fillId="3" borderId="9" xfId="0" applyFont="1" applyFill="1" applyBorder="1" applyAlignment="1" applyProtection="1">
      <alignment horizontal="left" wrapText="1"/>
      <protection locked="0"/>
    </xf>
    <xf numFmtId="0" fontId="26" fillId="3" borderId="4" xfId="0" applyFont="1" applyFill="1" applyBorder="1" applyAlignment="1" applyProtection="1">
      <alignment horizontal="right" wrapText="1"/>
      <protection locked="0"/>
    </xf>
    <xf numFmtId="0" fontId="16" fillId="0" borderId="0" xfId="0" applyFont="1" applyAlignment="1" applyProtection="1">
      <alignment horizontal="centerContinuous"/>
      <protection locked="0"/>
    </xf>
    <xf numFmtId="0" fontId="60" fillId="20" borderId="8" xfId="5" applyFont="1" applyFill="1" applyBorder="1" applyAlignment="1">
      <alignment horizontal="center" vertical="center"/>
    </xf>
    <xf numFmtId="0" fontId="61" fillId="21" borderId="8" xfId="5" applyFont="1" applyFill="1" applyBorder="1" applyAlignment="1">
      <alignment horizontal="left"/>
    </xf>
    <xf numFmtId="0" fontId="61" fillId="22" borderId="8" xfId="5" applyFont="1" applyFill="1" applyBorder="1" applyAlignment="1">
      <alignment horizontal="left"/>
    </xf>
    <xf numFmtId="0" fontId="62" fillId="22" borderId="8" xfId="5" applyFont="1" applyFill="1" applyBorder="1" applyAlignment="1">
      <alignment horizontal="left"/>
    </xf>
    <xf numFmtId="0" fontId="61" fillId="24" borderId="8" xfId="5" applyFont="1" applyFill="1" applyBorder="1" applyAlignment="1">
      <alignment horizontal="left"/>
    </xf>
    <xf numFmtId="0" fontId="61" fillId="23" borderId="8" xfId="5" applyFont="1" applyFill="1" applyBorder="1" applyAlignment="1">
      <alignment horizontal="left"/>
    </xf>
    <xf numFmtId="0" fontId="63" fillId="23" borderId="8" xfId="5" applyFont="1" applyFill="1" applyBorder="1"/>
    <xf numFmtId="0" fontId="59" fillId="20" borderId="8" xfId="5" applyFont="1" applyFill="1" applyBorder="1" applyAlignment="1">
      <alignment horizontal="center"/>
    </xf>
    <xf numFmtId="0" fontId="66" fillId="0" borderId="0" xfId="0" applyFont="1" applyAlignment="1">
      <alignment horizontal="left" vertical="center" indent="5"/>
    </xf>
    <xf numFmtId="0" fontId="61" fillId="3" borderId="0" xfId="5" applyFont="1" applyFill="1" applyAlignment="1">
      <alignment horizontal="left"/>
    </xf>
    <xf numFmtId="0" fontId="18" fillId="5" borderId="7" xfId="0" applyFont="1" applyFill="1" applyBorder="1" applyAlignment="1" applyProtection="1">
      <alignment horizontal="center" wrapText="1"/>
      <protection locked="0"/>
    </xf>
    <xf numFmtId="0" fontId="58" fillId="3" borderId="0" xfId="5" applyFont="1" applyFill="1" applyAlignment="1">
      <alignment horizontal="left" vertical="top" indent="1"/>
    </xf>
    <xf numFmtId="0" fontId="8" fillId="0" borderId="20" xfId="0" applyFont="1" applyBorder="1" applyAlignment="1">
      <alignment horizontal="center" wrapText="1"/>
    </xf>
    <xf numFmtId="0" fontId="8" fillId="0" borderId="21" xfId="0" applyFont="1" applyBorder="1" applyAlignment="1">
      <alignment horizontal="center" wrapText="1"/>
    </xf>
    <xf numFmtId="0" fontId="0" fillId="16" borderId="22" xfId="2" applyFont="1" applyFill="1" applyBorder="1" applyAlignment="1" applyProtection="1">
      <alignment horizontal="center" wrapText="1"/>
      <protection locked="0"/>
    </xf>
    <xf numFmtId="0" fontId="16" fillId="25" borderId="10" xfId="0" applyFont="1" applyFill="1" applyBorder="1" applyAlignment="1" applyProtection="1">
      <alignment horizontal="center" wrapText="1"/>
      <protection locked="0"/>
    </xf>
    <xf numFmtId="0" fontId="67" fillId="0" borderId="0" xfId="0" applyFont="1"/>
    <xf numFmtId="0" fontId="68" fillId="0" borderId="0" xfId="0" applyFont="1"/>
    <xf numFmtId="0" fontId="56" fillId="0" borderId="8" xfId="5" applyFont="1" applyBorder="1" applyAlignment="1">
      <alignment horizontal="center" vertical="center"/>
    </xf>
    <xf numFmtId="0" fontId="69" fillId="3" borderId="0" xfId="5" applyFont="1" applyFill="1" applyAlignment="1">
      <alignment horizontal="center" vertical="center"/>
    </xf>
    <xf numFmtId="0" fontId="56" fillId="0" borderId="9" xfId="5" applyFont="1" applyBorder="1" applyAlignment="1">
      <alignment horizontal="center" vertical="center"/>
    </xf>
    <xf numFmtId="0" fontId="60" fillId="20" borderId="4" xfId="5" applyFont="1" applyFill="1" applyBorder="1" applyAlignment="1">
      <alignment horizontal="center" vertical="center"/>
    </xf>
    <xf numFmtId="0" fontId="10" fillId="0" borderId="0" xfId="5" applyFont="1" applyAlignment="1">
      <alignment horizontal="center" vertical="center"/>
    </xf>
    <xf numFmtId="0" fontId="69" fillId="3" borderId="8" xfId="5" applyFont="1" applyFill="1" applyBorder="1" applyAlignment="1">
      <alignment horizontal="center" vertical="center"/>
    </xf>
    <xf numFmtId="0" fontId="68" fillId="0" borderId="8" xfId="0" applyFont="1" applyBorder="1"/>
    <xf numFmtId="0" fontId="70" fillId="23" borderId="8" xfId="5" applyFont="1" applyFill="1" applyBorder="1" applyAlignment="1">
      <alignment horizontal="right"/>
    </xf>
    <xf numFmtId="0" fontId="71" fillId="24" borderId="8" xfId="5" applyFont="1" applyFill="1" applyBorder="1" applyAlignment="1">
      <alignment horizontal="left"/>
    </xf>
    <xf numFmtId="0" fontId="71" fillId="21" borderId="8" xfId="5" applyFont="1" applyFill="1" applyBorder="1" applyAlignment="1">
      <alignment horizontal="left"/>
    </xf>
    <xf numFmtId="0" fontId="73" fillId="0" borderId="18" xfId="0" applyFont="1" applyBorder="1" applyAlignment="1">
      <alignment horizontal="center" vertical="center" wrapText="1"/>
    </xf>
    <xf numFmtId="0" fontId="74" fillId="26" borderId="17" xfId="0" applyFont="1" applyFill="1" applyBorder="1" applyAlignment="1">
      <alignment horizontal="center" vertical="center" wrapText="1"/>
    </xf>
    <xf numFmtId="0" fontId="74" fillId="27" borderId="18" xfId="0" applyFont="1" applyFill="1" applyBorder="1" applyAlignment="1">
      <alignment horizontal="center" vertical="center" wrapText="1"/>
    </xf>
    <xf numFmtId="0" fontId="74" fillId="27" borderId="19" xfId="0" applyFont="1" applyFill="1" applyBorder="1" applyAlignment="1">
      <alignment horizontal="center" vertical="center" wrapText="1"/>
    </xf>
    <xf numFmtId="0" fontId="75" fillId="0" borderId="19" xfId="0" applyFont="1" applyBorder="1" applyAlignment="1">
      <alignment horizontal="center" vertical="center" wrapText="1"/>
    </xf>
    <xf numFmtId="0" fontId="76" fillId="26" borderId="16" xfId="0" applyFont="1" applyFill="1" applyBorder="1" applyAlignment="1">
      <alignment horizontal="left" vertical="center"/>
    </xf>
    <xf numFmtId="0" fontId="60" fillId="20" borderId="8" xfId="5" applyFont="1" applyFill="1" applyBorder="1" applyAlignment="1">
      <alignment horizontal="center" vertical="center" wrapText="1"/>
    </xf>
    <xf numFmtId="0" fontId="77" fillId="0" borderId="8" xfId="5" applyFont="1" applyBorder="1" applyAlignment="1">
      <alignment horizontal="right" vertical="top" indent="1"/>
    </xf>
    <xf numFmtId="0" fontId="56" fillId="3" borderId="8" xfId="5" applyFont="1" applyFill="1" applyBorder="1" applyAlignment="1">
      <alignment horizontal="center" vertical="center"/>
    </xf>
    <xf numFmtId="0" fontId="60" fillId="3" borderId="8" xfId="5" applyFont="1" applyFill="1" applyBorder="1" applyAlignment="1">
      <alignment horizontal="center" vertical="center"/>
    </xf>
    <xf numFmtId="0" fontId="61" fillId="3" borderId="8" xfId="5" applyFont="1" applyFill="1" applyBorder="1" applyAlignment="1">
      <alignment horizontal="left"/>
    </xf>
    <xf numFmtId="0" fontId="72" fillId="10" borderId="8" xfId="5" applyFont="1" applyFill="1" applyBorder="1" applyAlignment="1">
      <alignment horizontal="left" vertical="top"/>
    </xf>
    <xf numFmtId="0" fontId="64" fillId="10" borderId="8" xfId="5" applyFont="1" applyFill="1" applyBorder="1" applyAlignment="1">
      <alignment horizontal="left" vertical="top"/>
    </xf>
    <xf numFmtId="0" fontId="71" fillId="10" borderId="8" xfId="5" applyFont="1" applyFill="1" applyBorder="1" applyAlignment="1">
      <alignment horizontal="left" vertical="top"/>
    </xf>
    <xf numFmtId="0" fontId="61" fillId="10" borderId="8" xfId="5" applyFont="1" applyFill="1" applyBorder="1" applyAlignment="1">
      <alignment horizontal="left" vertical="top"/>
    </xf>
    <xf numFmtId="0" fontId="0" fillId="10" borderId="0" xfId="0" applyFill="1"/>
    <xf numFmtId="0" fontId="16" fillId="28" borderId="10" xfId="0" applyFont="1" applyFill="1" applyBorder="1" applyAlignment="1" applyProtection="1">
      <alignment horizontal="center" wrapText="1"/>
      <protection locked="0"/>
    </xf>
    <xf numFmtId="0" fontId="11" fillId="28" borderId="11" xfId="0" applyFont="1" applyFill="1" applyBorder="1" applyAlignment="1">
      <alignment horizontal="center" vertical="center" wrapText="1"/>
    </xf>
    <xf numFmtId="0" fontId="0" fillId="5" borderId="0" xfId="0" applyFill="1" applyAlignment="1">
      <alignment horizontal="left" vertical="center"/>
    </xf>
    <xf numFmtId="0" fontId="0" fillId="25" borderId="0" xfId="0" applyFill="1"/>
    <xf numFmtId="0" fontId="58" fillId="10" borderId="0" xfId="5" applyFont="1" applyFill="1" applyAlignment="1">
      <alignment horizontal="left" vertical="top" indent="1"/>
    </xf>
    <xf numFmtId="0" fontId="79" fillId="0" borderId="8" xfId="5" applyFont="1" applyBorder="1" applyAlignment="1">
      <alignment horizontal="left" vertical="top" indent="1"/>
    </xf>
    <xf numFmtId="14" fontId="78" fillId="0" borderId="8" xfId="5" applyNumberFormat="1" applyFont="1" applyBorder="1" applyAlignment="1">
      <alignment horizontal="center" vertical="top"/>
    </xf>
    <xf numFmtId="0" fontId="68" fillId="0" borderId="8" xfId="0" applyFont="1" applyBorder="1" applyAlignment="1">
      <alignment horizontal="center"/>
    </xf>
    <xf numFmtId="0" fontId="71" fillId="22" borderId="8" xfId="5" applyFont="1" applyFill="1" applyBorder="1" applyAlignment="1">
      <alignment horizontal="center"/>
    </xf>
    <xf numFmtId="0" fontId="61" fillId="22" borderId="8" xfId="5" applyFont="1" applyFill="1" applyBorder="1" applyAlignment="1">
      <alignment horizontal="center"/>
    </xf>
    <xf numFmtId="0" fontId="80" fillId="22" borderId="8" xfId="5" applyFont="1" applyFill="1" applyBorder="1" applyAlignment="1">
      <alignment horizontal="center"/>
    </xf>
    <xf numFmtId="0" fontId="0" fillId="3" borderId="0" xfId="0" applyFill="1" applyAlignment="1">
      <alignment wrapText="1"/>
    </xf>
    <xf numFmtId="0" fontId="14" fillId="28" borderId="11" xfId="0" applyFont="1" applyFill="1" applyBorder="1" applyAlignment="1">
      <alignment horizontal="center" vertical="center" wrapText="1"/>
    </xf>
    <xf numFmtId="0" fontId="11" fillId="3" borderId="11" xfId="0" applyFont="1" applyFill="1" applyBorder="1" applyAlignment="1">
      <alignment horizontal="center" vertical="center" wrapText="1"/>
    </xf>
    <xf numFmtId="0" fontId="14" fillId="3" borderId="12" xfId="0" applyFont="1" applyFill="1" applyBorder="1" applyAlignment="1">
      <alignment horizontal="center" vertical="center" wrapText="1"/>
    </xf>
    <xf numFmtId="0" fontId="0" fillId="3" borderId="22" xfId="2" applyFont="1" applyFill="1" applyBorder="1" applyAlignment="1" applyProtection="1">
      <alignment horizontal="center" wrapText="1"/>
      <protection locked="0"/>
    </xf>
    <xf numFmtId="0" fontId="6" fillId="25" borderId="4" xfId="0" applyFont="1" applyFill="1" applyBorder="1" applyAlignment="1">
      <alignment horizontal="center"/>
    </xf>
    <xf numFmtId="0" fontId="2" fillId="16" borderId="23" xfId="2" applyFont="1" applyFill="1" applyBorder="1" applyAlignment="1" applyProtection="1">
      <alignment horizontal="center" wrapText="1"/>
      <protection locked="0"/>
    </xf>
    <xf numFmtId="0" fontId="0" fillId="16" borderId="24" xfId="2" applyFont="1" applyFill="1" applyBorder="1" applyAlignment="1" applyProtection="1">
      <alignment horizontal="center" wrapText="1"/>
      <protection locked="0"/>
    </xf>
    <xf numFmtId="0" fontId="16" fillId="3" borderId="0" xfId="0" applyFont="1" applyFill="1" applyAlignment="1" applyProtection="1">
      <alignment horizontal="center" wrapText="1"/>
      <protection locked="0"/>
    </xf>
    <xf numFmtId="0" fontId="2" fillId="3" borderId="0" xfId="2" applyFont="1" applyFill="1" applyBorder="1" applyAlignment="1" applyProtection="1">
      <alignment horizontal="center" wrapText="1"/>
      <protection locked="0"/>
    </xf>
    <xf numFmtId="0" fontId="14" fillId="3" borderId="0" xfId="0" applyFont="1" applyFill="1" applyAlignment="1">
      <alignment horizontal="center" vertical="center" wrapText="1"/>
    </xf>
    <xf numFmtId="165" fontId="18" fillId="11" borderId="25" xfId="0" applyNumberFormat="1" applyFont="1" applyFill="1" applyBorder="1"/>
    <xf numFmtId="0" fontId="18" fillId="0" borderId="0" xfId="0" applyFont="1" applyAlignment="1" applyProtection="1">
      <alignment wrapText="1"/>
      <protection locked="0"/>
    </xf>
    <xf numFmtId="0" fontId="0" fillId="0" borderId="8" xfId="0" applyBorder="1"/>
    <xf numFmtId="0" fontId="72" fillId="3" borderId="8" xfId="5" applyFont="1" applyFill="1" applyBorder="1" applyAlignment="1">
      <alignment horizontal="center" vertical="top"/>
    </xf>
    <xf numFmtId="0" fontId="72" fillId="3" borderId="8" xfId="5" applyFont="1" applyFill="1" applyBorder="1" applyAlignment="1">
      <alignment horizontal="left" vertical="top" indent="1"/>
    </xf>
    <xf numFmtId="14" fontId="72" fillId="3" borderId="8" xfId="5" applyNumberFormat="1" applyFont="1" applyFill="1" applyBorder="1" applyAlignment="1">
      <alignment horizontal="center" vertical="top"/>
    </xf>
    <xf numFmtId="14" fontId="72" fillId="3" borderId="8" xfId="5" applyNumberFormat="1" applyFont="1" applyFill="1" applyBorder="1" applyAlignment="1">
      <alignment horizontal="left" vertical="top" indent="1"/>
    </xf>
    <xf numFmtId="167" fontId="16" fillId="0" borderId="13" xfId="0" applyNumberFormat="1" applyFont="1" applyBorder="1" applyAlignment="1" applyProtection="1">
      <alignment horizontal="center"/>
      <protection locked="0"/>
    </xf>
    <xf numFmtId="167" fontId="16" fillId="2" borderId="26" xfId="0" applyNumberFormat="1" applyFont="1" applyFill="1" applyBorder="1" applyAlignment="1" applyProtection="1">
      <alignment horizontal="center"/>
      <protection locked="0"/>
    </xf>
    <xf numFmtId="167" fontId="16" fillId="0" borderId="26" xfId="0" applyNumberFormat="1" applyFont="1" applyBorder="1" applyAlignment="1" applyProtection="1">
      <alignment horizontal="center"/>
      <protection locked="0"/>
    </xf>
    <xf numFmtId="167" fontId="20" fillId="2" borderId="26" xfId="0" applyNumberFormat="1" applyFont="1" applyFill="1" applyBorder="1" applyAlignment="1" applyProtection="1">
      <alignment horizontal="center"/>
      <protection locked="0"/>
    </xf>
    <xf numFmtId="167" fontId="20" fillId="0" borderId="26" xfId="0" applyNumberFormat="1" applyFont="1" applyBorder="1" applyAlignment="1" applyProtection="1">
      <alignment horizontal="center"/>
      <protection locked="0"/>
    </xf>
    <xf numFmtId="167" fontId="20" fillId="0" borderId="27" xfId="0" applyNumberFormat="1" applyFont="1" applyBorder="1" applyAlignment="1" applyProtection="1">
      <alignment horizontal="center"/>
      <protection locked="0"/>
    </xf>
    <xf numFmtId="0" fontId="16" fillId="0" borderId="29" xfId="0" applyFont="1" applyBorder="1" applyAlignment="1" applyProtection="1">
      <alignment horizontal="center" vertical="center"/>
      <protection locked="0"/>
    </xf>
    <xf numFmtId="0" fontId="16" fillId="2" borderId="30" xfId="0" applyFont="1" applyFill="1" applyBorder="1" applyAlignment="1" applyProtection="1">
      <alignment horizontal="center" vertical="center"/>
      <protection locked="0"/>
    </xf>
    <xf numFmtId="0" fontId="20" fillId="0" borderId="30" xfId="0" applyFont="1" applyBorder="1" applyProtection="1">
      <protection locked="0"/>
    </xf>
    <xf numFmtId="0" fontId="20" fillId="2" borderId="30" xfId="0" applyFont="1" applyFill="1" applyBorder="1" applyProtection="1">
      <protection locked="0"/>
    </xf>
    <xf numFmtId="0" fontId="20" fillId="0" borderId="28" xfId="0" applyFont="1" applyBorder="1" applyProtection="1">
      <protection locked="0"/>
    </xf>
    <xf numFmtId="0" fontId="20" fillId="0" borderId="31" xfId="0" applyFont="1" applyBorder="1" applyAlignment="1" applyProtection="1">
      <alignment horizontal="center" vertical="center"/>
      <protection locked="0"/>
    </xf>
    <xf numFmtId="0" fontId="16" fillId="0" borderId="31" xfId="0" applyFont="1" applyBorder="1" applyAlignment="1" applyProtection="1">
      <alignment horizontal="center" vertical="center" wrapText="1"/>
      <protection locked="0"/>
    </xf>
    <xf numFmtId="0" fontId="16" fillId="0" borderId="30" xfId="0" applyFont="1" applyBorder="1" applyAlignment="1" applyProtection="1">
      <alignment horizontal="left" wrapText="1"/>
      <protection locked="0"/>
    </xf>
    <xf numFmtId="0" fontId="16" fillId="2" borderId="30" xfId="0" applyFont="1" applyFill="1" applyBorder="1" applyAlignment="1" applyProtection="1">
      <alignment horizontal="left" wrapText="1"/>
      <protection locked="0"/>
    </xf>
    <xf numFmtId="0" fontId="16" fillId="0" borderId="28" xfId="0" applyFont="1" applyBorder="1" applyAlignment="1" applyProtection="1">
      <alignment horizontal="left" wrapText="1"/>
      <protection locked="0"/>
    </xf>
    <xf numFmtId="0" fontId="16" fillId="0" borderId="31" xfId="0" applyFont="1" applyBorder="1" applyAlignment="1" applyProtection="1">
      <alignment horizontal="left" wrapText="1"/>
      <protection locked="0"/>
    </xf>
    <xf numFmtId="165" fontId="16" fillId="0" borderId="29" xfId="1" applyNumberFormat="1" applyFont="1" applyBorder="1" applyAlignment="1" applyProtection="1">
      <alignment horizontal="right" wrapText="1"/>
      <protection locked="0"/>
    </xf>
    <xf numFmtId="165" fontId="16" fillId="2" borderId="30" xfId="1" applyNumberFormat="1" applyFont="1" applyFill="1" applyBorder="1" applyAlignment="1" applyProtection="1">
      <alignment horizontal="right"/>
      <protection locked="0"/>
    </xf>
    <xf numFmtId="165" fontId="16" fillId="0" borderId="30" xfId="1" applyNumberFormat="1" applyFont="1" applyBorder="1" applyAlignment="1" applyProtection="1">
      <alignment horizontal="right"/>
      <protection locked="0"/>
    </xf>
    <xf numFmtId="165" fontId="16" fillId="3" borderId="30" xfId="1" applyNumberFormat="1" applyFont="1" applyFill="1" applyBorder="1" applyAlignment="1" applyProtection="1">
      <alignment horizontal="right"/>
      <protection locked="0"/>
    </xf>
    <xf numFmtId="165" fontId="16" fillId="3" borderId="28" xfId="1" applyNumberFormat="1" applyFont="1" applyFill="1" applyBorder="1" applyAlignment="1" applyProtection="1">
      <alignment horizontal="right"/>
      <protection locked="0"/>
    </xf>
    <xf numFmtId="0" fontId="18" fillId="0" borderId="32" xfId="0" applyFont="1" applyBorder="1" applyAlignment="1" applyProtection="1">
      <alignment wrapText="1"/>
      <protection locked="0"/>
    </xf>
    <xf numFmtId="0" fontId="20" fillId="2" borderId="31" xfId="0" applyFont="1" applyFill="1" applyBorder="1" applyAlignment="1" applyProtection="1">
      <alignment horizontal="center" vertical="center" wrapText="1"/>
      <protection locked="0"/>
    </xf>
    <xf numFmtId="0" fontId="18" fillId="0" borderId="2" xfId="0" applyFont="1" applyBorder="1" applyAlignment="1" applyProtection="1">
      <alignment horizontal="right" wrapText="1"/>
      <protection locked="0"/>
    </xf>
    <xf numFmtId="0" fontId="16" fillId="29" borderId="7" xfId="0" applyFont="1" applyFill="1" applyBorder="1" applyAlignment="1" applyProtection="1">
      <alignment horizontal="center"/>
      <protection locked="0"/>
    </xf>
    <xf numFmtId="0" fontId="0" fillId="25" borderId="0" xfId="0" applyFill="1" applyAlignment="1">
      <alignment vertical="center" wrapText="1"/>
    </xf>
    <xf numFmtId="0" fontId="0" fillId="16" borderId="24" xfId="2" applyFont="1" applyFill="1" applyBorder="1" applyAlignment="1" applyProtection="1">
      <alignment horizontal="center" vertical="center" wrapText="1"/>
      <protection locked="0"/>
    </xf>
    <xf numFmtId="0" fontId="0" fillId="29" borderId="0" xfId="0" applyFill="1" applyAlignment="1">
      <alignment vertical="center"/>
    </xf>
    <xf numFmtId="0" fontId="0" fillId="29" borderId="0" xfId="0" applyFill="1" applyAlignment="1">
      <alignment horizontal="left" vertical="center"/>
    </xf>
    <xf numFmtId="0" fontId="0" fillId="29" borderId="0" xfId="0" applyFill="1"/>
    <xf numFmtId="0" fontId="2" fillId="29" borderId="0" xfId="0" applyFont="1" applyFill="1" applyAlignment="1">
      <alignment horizontal="left" vertical="center"/>
    </xf>
    <xf numFmtId="0" fontId="18" fillId="29" borderId="15" xfId="0" applyFont="1" applyFill="1" applyBorder="1" applyAlignment="1" applyProtection="1">
      <alignment horizontal="right" wrapText="1"/>
      <protection locked="0"/>
    </xf>
    <xf numFmtId="0" fontId="81" fillId="8" borderId="7" xfId="0" applyFont="1" applyFill="1" applyBorder="1" applyAlignment="1" applyProtection="1">
      <alignment horizontal="center"/>
      <protection locked="0"/>
    </xf>
    <xf numFmtId="0" fontId="25" fillId="16" borderId="8" xfId="2" applyFont="1" applyFill="1" applyBorder="1" applyAlignment="1" applyProtection="1">
      <alignment horizontal="center" wrapText="1"/>
      <protection locked="0"/>
    </xf>
    <xf numFmtId="0" fontId="10" fillId="3" borderId="14" xfId="2" applyFont="1" applyFill="1" applyBorder="1" applyAlignment="1" applyProtection="1">
      <alignment horizontal="right" wrapText="1"/>
      <protection locked="0"/>
    </xf>
    <xf numFmtId="0" fontId="18" fillId="3" borderId="15" xfId="0" applyFont="1" applyFill="1" applyBorder="1" applyAlignment="1" applyProtection="1">
      <alignment horizontal="right" wrapText="1"/>
      <protection locked="0"/>
    </xf>
    <xf numFmtId="0" fontId="58" fillId="10" borderId="0" xfId="5" applyFont="1" applyFill="1" applyAlignment="1">
      <alignment horizontal="left" indent="1"/>
    </xf>
    <xf numFmtId="0" fontId="0" fillId="5" borderId="0" xfId="0" applyFill="1" applyAlignment="1">
      <alignment horizontal="left"/>
    </xf>
    <xf numFmtId="0" fontId="0" fillId="8" borderId="0" xfId="0" applyFill="1" applyAlignment="1">
      <alignment wrapText="1"/>
    </xf>
    <xf numFmtId="0" fontId="14" fillId="28" borderId="11" xfId="0" applyFont="1" applyFill="1" applyBorder="1" applyAlignment="1">
      <alignment horizontal="center" wrapText="1"/>
    </xf>
    <xf numFmtId="0" fontId="14" fillId="6" borderId="12" xfId="0" applyFont="1" applyFill="1" applyBorder="1" applyAlignment="1">
      <alignment horizontal="center" wrapText="1"/>
    </xf>
    <xf numFmtId="0" fontId="16" fillId="29" borderId="7" xfId="0" applyFont="1" applyFill="1" applyBorder="1" applyAlignment="1" applyProtection="1">
      <alignment vertical="center" wrapText="1"/>
      <protection locked="0"/>
    </xf>
    <xf numFmtId="0" fontId="75" fillId="0" borderId="0" xfId="0" applyFont="1" applyAlignment="1">
      <alignment horizontal="center" vertical="center" wrapText="1"/>
    </xf>
    <xf numFmtId="0" fontId="16" fillId="0" borderId="0" xfId="0" applyFont="1" applyAlignment="1" applyProtection="1">
      <alignment horizontal="left" indent="32"/>
      <protection locked="0"/>
    </xf>
    <xf numFmtId="0" fontId="24" fillId="13" borderId="0" xfId="3" applyFont="1" applyAlignment="1" applyProtection="1">
      <alignment horizontal="center"/>
    </xf>
    <xf numFmtId="0" fontId="16" fillId="0" borderId="0" xfId="0" applyFont="1" applyAlignment="1" applyProtection="1">
      <alignment horizontal="left"/>
      <protection locked="0"/>
    </xf>
    <xf numFmtId="0" fontId="0" fillId="0" borderId="0" xfId="0"/>
    <xf numFmtId="0" fontId="16" fillId="0" borderId="0" xfId="0" applyFont="1" applyAlignment="1" applyProtection="1">
      <alignment horizontal="center" wrapText="1"/>
      <protection locked="0"/>
    </xf>
    <xf numFmtId="0" fontId="56" fillId="0" borderId="9" xfId="5" applyFont="1" applyBorder="1" applyAlignment="1">
      <alignment horizontal="center" vertical="center"/>
    </xf>
    <xf numFmtId="0" fontId="56" fillId="0" borderId="8" xfId="5" applyFont="1" applyBorder="1" applyAlignment="1">
      <alignment horizontal="center" vertical="center"/>
    </xf>
  </cellXfs>
  <cellStyles count="6">
    <cellStyle name="Accent2" xfId="3" builtinId="33"/>
    <cellStyle name="Currency" xfId="1" builtinId="4"/>
    <cellStyle name="Hyperlink" xfId="4" builtinId="8"/>
    <cellStyle name="Neutral" xfId="2" builtinId="28"/>
    <cellStyle name="Normal" xfId="0" builtinId="0"/>
    <cellStyle name="Normal 2" xfId="5" xr:uid="{30404EFD-563F-4EB1-B930-7A962671DCCF}"/>
  </cellStyles>
  <dxfs count="0"/>
  <tableStyles count="0" defaultTableStyle="TableStyleMedium2" defaultPivotStyle="PivotStyleLight16"/>
  <colors>
    <mruColors>
      <color rgb="FFEF899F"/>
      <color rgb="FFFAEAF3"/>
      <color rgb="FFF2CAE0"/>
      <color rgb="FFFFF5C9"/>
      <color rgb="FFF7FDFF"/>
      <color rgb="FFE8F3E1"/>
      <color rgb="FFB3EBFF"/>
      <color rgb="FFFFFFCD"/>
      <color rgb="FFFFEEB7"/>
      <color rgb="FFFFFFB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86360</xdr:colOff>
      <xdr:row>0</xdr:row>
      <xdr:rowOff>0</xdr:rowOff>
    </xdr:from>
    <xdr:to>
      <xdr:col>0</xdr:col>
      <xdr:colOff>2397760</xdr:colOff>
      <xdr:row>4</xdr:row>
      <xdr:rowOff>29613</xdr:rowOff>
    </xdr:to>
    <xdr:pic>
      <xdr:nvPicPr>
        <xdr:cNvPr id="6" name="Picture 5">
          <a:extLst>
            <a:ext uri="{FF2B5EF4-FFF2-40B4-BE49-F238E27FC236}">
              <a16:creationId xmlns:a16="http://schemas.microsoft.com/office/drawing/2014/main" id="{B820D43F-2EA6-5E4F-6BFF-61DA37A326C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6360" y="0"/>
          <a:ext cx="2311400" cy="138672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98</xdr:row>
      <xdr:rowOff>0</xdr:rowOff>
    </xdr:from>
    <xdr:to>
      <xdr:col>1</xdr:col>
      <xdr:colOff>381000</xdr:colOff>
      <xdr:row>100</xdr:row>
      <xdr:rowOff>15240</xdr:rowOff>
    </xdr:to>
    <xdr:pic>
      <xdr:nvPicPr>
        <xdr:cNvPr id="4" name=":1r_6">
          <a:extLst>
            <a:ext uri="{FF2B5EF4-FFF2-40B4-BE49-F238E27FC236}">
              <a16:creationId xmlns:a16="http://schemas.microsoft.com/office/drawing/2014/main" id="{41A46D52-897A-4242-96F4-7465FB03278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17922240"/>
          <a:ext cx="381000" cy="381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16975"/>
  <sheetViews>
    <sheetView tabSelected="1" view="pageBreakPreview" zoomScale="107" zoomScaleNormal="100" zoomScaleSheetLayoutView="350" workbookViewId="0">
      <selection activeCell="C4" sqref="C4"/>
    </sheetView>
  </sheetViews>
  <sheetFormatPr baseColWidth="10" defaultColWidth="8.6640625" defaultRowHeight="15"/>
  <cols>
    <col min="1" max="1" width="37.5" customWidth="1"/>
    <col min="2" max="2" width="37.5" bestFit="1" customWidth="1"/>
    <col min="3" max="3" width="53.33203125" bestFit="1" customWidth="1"/>
    <col min="4" max="4" width="41.6640625" customWidth="1"/>
    <col min="5" max="5" width="46.5" style="1" bestFit="1" customWidth="1"/>
    <col min="6" max="6" width="30.83203125" style="1" customWidth="1"/>
    <col min="7" max="7" width="48.83203125" style="1" customWidth="1"/>
    <col min="8" max="8" width="28.83203125" style="1" customWidth="1"/>
    <col min="9" max="9" width="46.5" style="1" customWidth="1"/>
    <col min="10" max="10" width="29.83203125" customWidth="1"/>
    <col min="11" max="11" width="15.5" customWidth="1"/>
    <col min="12" max="12" width="9.1640625" style="2" customWidth="1"/>
    <col min="13" max="13" width="12.33203125" style="2" customWidth="1"/>
  </cols>
  <sheetData>
    <row r="1" spans="1:13" ht="34.5" customHeight="1">
      <c r="B1" s="234" t="s">
        <v>571</v>
      </c>
      <c r="C1" s="234"/>
      <c r="D1" s="234"/>
      <c r="E1" s="234"/>
      <c r="F1" s="102"/>
      <c r="G1" s="102"/>
      <c r="H1" s="102"/>
      <c r="I1" s="102"/>
      <c r="J1" s="25"/>
    </row>
    <row r="2" spans="1:13" ht="21">
      <c r="B2" s="26" t="s">
        <v>573</v>
      </c>
      <c r="D2" s="25"/>
      <c r="E2" s="49" t="s">
        <v>572</v>
      </c>
      <c r="F2" s="49"/>
      <c r="G2" s="49"/>
      <c r="H2" s="49"/>
      <c r="I2" s="49"/>
      <c r="J2" s="25"/>
    </row>
    <row r="3" spans="1:13" ht="21">
      <c r="A3" s="25"/>
      <c r="B3" s="26" t="s">
        <v>606</v>
      </c>
      <c r="C3" s="27"/>
      <c r="D3" s="27"/>
      <c r="J3" s="28"/>
    </row>
    <row r="4" spans="1:13" ht="31.75" customHeight="1" thickBot="1">
      <c r="A4" s="29"/>
      <c r="B4" s="30" t="s">
        <v>0</v>
      </c>
      <c r="C4" s="67" t="s">
        <v>617</v>
      </c>
      <c r="D4" s="31" t="s">
        <v>75</v>
      </c>
      <c r="E4" s="103" t="s">
        <v>618</v>
      </c>
      <c r="F4" s="103"/>
      <c r="G4" s="103"/>
      <c r="H4" s="103"/>
      <c r="I4" s="103"/>
      <c r="J4" s="2"/>
      <c r="K4" s="2"/>
      <c r="L4"/>
      <c r="M4"/>
    </row>
    <row r="5" spans="1:13" ht="42" customHeight="1" thickBot="1">
      <c r="A5" s="237" t="s">
        <v>619</v>
      </c>
      <c r="B5" s="41" t="s">
        <v>1</v>
      </c>
      <c r="C5" s="67" t="s">
        <v>616</v>
      </c>
      <c r="D5" s="224" t="s">
        <v>570</v>
      </c>
      <c r="E5" s="223" t="s">
        <v>215</v>
      </c>
      <c r="F5" s="104"/>
      <c r="G5" s="104"/>
      <c r="H5" s="104"/>
      <c r="I5" s="104"/>
      <c r="J5" s="104"/>
    </row>
    <row r="6" spans="1:13" ht="58.25" customHeight="1" thickBot="1">
      <c r="A6" s="237"/>
      <c r="B6" s="41" t="s">
        <v>214</v>
      </c>
      <c r="C6" s="67" t="s">
        <v>615</v>
      </c>
      <c r="D6" s="225" t="s">
        <v>575</v>
      </c>
      <c r="E6" s="221"/>
      <c r="F6" s="104"/>
      <c r="G6" s="104"/>
      <c r="H6" s="104"/>
      <c r="I6" s="104"/>
    </row>
    <row r="7" spans="1:13" ht="21">
      <c r="A7" s="28"/>
      <c r="C7" s="33"/>
      <c r="D7" s="115" t="s">
        <v>574</v>
      </c>
      <c r="E7" s="113"/>
      <c r="F7" s="32"/>
      <c r="G7" s="32"/>
      <c r="H7" s="32"/>
      <c r="I7" s="235"/>
      <c r="J7" s="236"/>
    </row>
    <row r="8" spans="1:13" ht="35" customHeight="1" thickBot="1">
      <c r="A8" s="111" t="s">
        <v>2</v>
      </c>
      <c r="B8" s="112" t="s">
        <v>564</v>
      </c>
      <c r="C8" s="37"/>
      <c r="D8" s="114" t="s">
        <v>563</v>
      </c>
      <c r="E8" s="222" t="s">
        <v>600</v>
      </c>
      <c r="F8" s="105"/>
      <c r="G8" s="105"/>
      <c r="H8" s="105"/>
      <c r="I8" s="105"/>
    </row>
    <row r="9" spans="1:13" s="4" customFormat="1" ht="35" customHeight="1" thickTop="1">
      <c r="A9" s="62"/>
      <c r="B9" s="63"/>
      <c r="C9" s="64"/>
      <c r="D9" s="65"/>
      <c r="E9" s="64"/>
      <c r="F9" s="106"/>
      <c r="G9" s="106"/>
      <c r="H9" s="106"/>
      <c r="I9" s="106"/>
      <c r="L9" s="66"/>
      <c r="M9" s="66"/>
    </row>
    <row r="10" spans="1:13" ht="53.25" customHeight="1" thickBot="1">
      <c r="A10" s="108" t="s">
        <v>3</v>
      </c>
      <c r="B10" s="109" t="s">
        <v>568</v>
      </c>
      <c r="C10" s="126" t="s">
        <v>569</v>
      </c>
      <c r="D10" s="131" t="s">
        <v>230</v>
      </c>
      <c r="E10" s="110" t="s">
        <v>567</v>
      </c>
      <c r="F10" s="160" t="s">
        <v>232</v>
      </c>
      <c r="G10" s="39" t="s">
        <v>565</v>
      </c>
      <c r="H10" s="48" t="s">
        <v>231</v>
      </c>
      <c r="I10"/>
      <c r="J10" s="2"/>
      <c r="K10" s="2"/>
      <c r="L10"/>
      <c r="M10"/>
    </row>
    <row r="11" spans="1:13" s="21" customFormat="1" ht="32.5" customHeight="1" thickTop="1" thickBot="1">
      <c r="A11" s="189"/>
      <c r="B11" s="195"/>
      <c r="C11" s="200" t="s">
        <v>419</v>
      </c>
      <c r="D11" s="201"/>
      <c r="E11" s="201"/>
      <c r="F11" s="201"/>
      <c r="G11" s="205"/>
      <c r="H11" s="206"/>
      <c r="J11" s="22"/>
      <c r="K11" s="22"/>
    </row>
    <row r="12" spans="1:13" s="23" customFormat="1" ht="18" thickTop="1" thickBot="1">
      <c r="A12" s="190"/>
      <c r="B12" s="196"/>
      <c r="C12" s="212"/>
      <c r="D12" s="212"/>
      <c r="E12" s="212"/>
      <c r="F12" s="212"/>
      <c r="G12" s="203"/>
      <c r="H12" s="207"/>
      <c r="J12" s="24"/>
      <c r="K12" s="24"/>
    </row>
    <row r="13" spans="1:13" s="23" customFormat="1" ht="18" thickTop="1" thickBot="1">
      <c r="A13" s="191"/>
      <c r="B13" s="197"/>
      <c r="C13" s="200"/>
      <c r="D13" s="201"/>
      <c r="E13" s="201"/>
      <c r="F13" s="201"/>
      <c r="G13" s="202"/>
      <c r="H13" s="208"/>
      <c r="J13" s="24"/>
      <c r="K13" s="24"/>
    </row>
    <row r="14" spans="1:13" s="23" customFormat="1" ht="18" thickTop="1" thickBot="1">
      <c r="A14" s="192"/>
      <c r="B14" s="198"/>
      <c r="C14" s="212"/>
      <c r="D14" s="212"/>
      <c r="E14" s="212"/>
      <c r="F14" s="212"/>
      <c r="G14" s="203"/>
      <c r="H14" s="207"/>
      <c r="J14" s="24"/>
      <c r="K14" s="24"/>
    </row>
    <row r="15" spans="1:13" s="23" customFormat="1" ht="18" thickTop="1" thickBot="1">
      <c r="A15" s="193"/>
      <c r="B15" s="197"/>
      <c r="C15" s="200"/>
      <c r="D15" s="201"/>
      <c r="E15" s="201"/>
      <c r="F15" s="201"/>
      <c r="G15" s="202"/>
      <c r="H15" s="209"/>
      <c r="J15" s="24"/>
      <c r="K15" s="24"/>
    </row>
    <row r="16" spans="1:13" s="23" customFormat="1" ht="18" thickTop="1" thickBot="1">
      <c r="A16" s="192"/>
      <c r="B16" s="198"/>
      <c r="C16" s="212"/>
      <c r="D16" s="212"/>
      <c r="E16" s="212"/>
      <c r="F16" s="212"/>
      <c r="G16" s="203"/>
      <c r="H16" s="207"/>
      <c r="J16" s="24"/>
      <c r="K16" s="24"/>
    </row>
    <row r="17" spans="1:11" s="23" customFormat="1" ht="18" thickTop="1" thickBot="1">
      <c r="A17" s="193"/>
      <c r="B17" s="197">
        <v>8</v>
      </c>
      <c r="C17" s="200"/>
      <c r="D17" s="201"/>
      <c r="E17" s="201"/>
      <c r="F17" s="201"/>
      <c r="G17" s="202"/>
      <c r="H17" s="209"/>
      <c r="J17" s="24"/>
      <c r="K17" s="24"/>
    </row>
    <row r="18" spans="1:11" s="23" customFormat="1" ht="18" thickTop="1" thickBot="1">
      <c r="A18" s="192"/>
      <c r="B18" s="198"/>
      <c r="C18" s="212"/>
      <c r="D18" s="212"/>
      <c r="E18" s="212"/>
      <c r="F18" s="212"/>
      <c r="G18" s="203"/>
      <c r="H18" s="207"/>
      <c r="J18" s="24"/>
      <c r="K18" s="24"/>
    </row>
    <row r="19" spans="1:11" s="23" customFormat="1" ht="18" thickTop="1" thickBot="1">
      <c r="A19" s="193"/>
      <c r="B19" s="197"/>
      <c r="C19" s="200"/>
      <c r="D19" s="201"/>
      <c r="E19" s="201"/>
      <c r="F19" s="201"/>
      <c r="G19" s="202"/>
      <c r="H19" s="209"/>
      <c r="J19" s="24"/>
      <c r="K19" s="24"/>
    </row>
    <row r="20" spans="1:11" s="23" customFormat="1" ht="18" thickTop="1" thickBot="1">
      <c r="A20" s="192"/>
      <c r="B20" s="198"/>
      <c r="C20" s="212"/>
      <c r="D20" s="212"/>
      <c r="E20" s="212"/>
      <c r="F20" s="212"/>
      <c r="G20" s="203"/>
      <c r="H20" s="207"/>
      <c r="J20" s="24"/>
      <c r="K20" s="24"/>
    </row>
    <row r="21" spans="1:11" s="23" customFormat="1" ht="18" thickTop="1" thickBot="1">
      <c r="A21" s="193"/>
      <c r="B21" s="197"/>
      <c r="C21" s="200"/>
      <c r="D21" s="201"/>
      <c r="E21" s="201"/>
      <c r="F21" s="201"/>
      <c r="G21" s="202"/>
      <c r="H21" s="209"/>
      <c r="J21" s="24"/>
      <c r="K21" s="24"/>
    </row>
    <row r="22" spans="1:11" s="23" customFormat="1" ht="18" thickTop="1" thickBot="1">
      <c r="A22" s="192"/>
      <c r="B22" s="198"/>
      <c r="C22" s="212"/>
      <c r="D22" s="212"/>
      <c r="E22" s="212"/>
      <c r="F22" s="212"/>
      <c r="G22" s="203"/>
      <c r="H22" s="207"/>
      <c r="J22" s="24"/>
      <c r="K22" s="24"/>
    </row>
    <row r="23" spans="1:11" s="23" customFormat="1" ht="18" thickTop="1" thickBot="1">
      <c r="A23" s="193"/>
      <c r="B23" s="197"/>
      <c r="C23" s="200"/>
      <c r="D23" s="201"/>
      <c r="E23" s="201"/>
      <c r="F23" s="201"/>
      <c r="G23" s="202"/>
      <c r="H23" s="209"/>
      <c r="J23" s="24"/>
      <c r="K23" s="24"/>
    </row>
    <row r="24" spans="1:11" s="23" customFormat="1" ht="18" thickTop="1" thickBot="1">
      <c r="A24" s="192"/>
      <c r="B24" s="198"/>
      <c r="C24" s="212"/>
      <c r="D24" s="212"/>
      <c r="E24" s="212"/>
      <c r="F24" s="212"/>
      <c r="G24" s="203"/>
      <c r="H24" s="207"/>
      <c r="J24" s="24"/>
      <c r="K24" s="24"/>
    </row>
    <row r="25" spans="1:11" s="23" customFormat="1" ht="18" thickTop="1" thickBot="1">
      <c r="A25" s="193"/>
      <c r="B25" s="197"/>
      <c r="C25" s="200"/>
      <c r="D25" s="201"/>
      <c r="E25" s="201"/>
      <c r="F25" s="201"/>
      <c r="G25" s="202"/>
      <c r="H25" s="209"/>
      <c r="J25" s="24"/>
      <c r="K25" s="24"/>
    </row>
    <row r="26" spans="1:11" s="23" customFormat="1" ht="18" thickTop="1" thickBot="1">
      <c r="A26" s="192"/>
      <c r="B26" s="198"/>
      <c r="C26" s="212"/>
      <c r="D26" s="212"/>
      <c r="E26" s="212"/>
      <c r="F26" s="212"/>
      <c r="G26" s="203"/>
      <c r="H26" s="207"/>
      <c r="J26" s="24"/>
      <c r="K26" s="24"/>
    </row>
    <row r="27" spans="1:11" s="23" customFormat="1" ht="18" thickTop="1" thickBot="1">
      <c r="A27" s="193"/>
      <c r="B27" s="197"/>
      <c r="C27" s="200"/>
      <c r="D27" s="201"/>
      <c r="E27" s="201"/>
      <c r="F27" s="201"/>
      <c r="G27" s="202"/>
      <c r="H27" s="209"/>
      <c r="J27" s="24"/>
      <c r="K27" s="24"/>
    </row>
    <row r="28" spans="1:11" s="23" customFormat="1" ht="18" thickTop="1" thickBot="1">
      <c r="A28" s="192"/>
      <c r="B28" s="198"/>
      <c r="C28" s="212"/>
      <c r="D28" s="212"/>
      <c r="E28" s="212"/>
      <c r="F28" s="212"/>
      <c r="G28" s="203"/>
      <c r="H28" s="207"/>
      <c r="J28" s="24"/>
      <c r="K28" s="24"/>
    </row>
    <row r="29" spans="1:11" s="23" customFormat="1" ht="18" thickTop="1" thickBot="1">
      <c r="A29" s="193"/>
      <c r="B29" s="193"/>
      <c r="C29" s="200"/>
      <c r="D29" s="201"/>
      <c r="E29" s="201"/>
      <c r="F29" s="201"/>
      <c r="G29" s="201"/>
      <c r="H29" s="201"/>
      <c r="J29" s="24"/>
      <c r="K29" s="24"/>
    </row>
    <row r="30" spans="1:11" s="23" customFormat="1" ht="21" thickTop="1" thickBot="1">
      <c r="A30" s="193"/>
      <c r="B30" s="197"/>
      <c r="C30" s="35"/>
      <c r="D30" s="201"/>
      <c r="E30" s="201"/>
      <c r="F30" s="201"/>
      <c r="G30" s="202"/>
      <c r="H30" s="209"/>
      <c r="J30" s="24"/>
      <c r="K30" s="24"/>
    </row>
    <row r="31" spans="1:11" s="23" customFormat="1" ht="18" thickTop="1" thickBot="1">
      <c r="A31" s="212"/>
      <c r="B31" s="212"/>
      <c r="C31" s="212"/>
      <c r="D31" s="212"/>
      <c r="E31" s="212"/>
      <c r="F31" s="212"/>
      <c r="G31" s="203"/>
      <c r="H31" s="207"/>
      <c r="J31" s="24"/>
      <c r="K31" s="24"/>
    </row>
    <row r="32" spans="1:11" s="23" customFormat="1" ht="18" thickTop="1" thickBot="1">
      <c r="A32" s="194"/>
      <c r="B32" s="199"/>
      <c r="C32" s="199"/>
      <c r="D32" s="201"/>
      <c r="E32" s="199"/>
      <c r="F32" s="199"/>
      <c r="G32" s="204"/>
      <c r="H32" s="210"/>
      <c r="J32" s="24"/>
      <c r="K32" s="24"/>
    </row>
    <row r="33" spans="1:13" s="16" customFormat="1" ht="21" thickTop="1">
      <c r="A33" s="34" t="s">
        <v>533</v>
      </c>
      <c r="B33" s="35"/>
      <c r="C33"/>
      <c r="D33" s="36"/>
      <c r="E33" s="211"/>
      <c r="G33" s="213" t="s">
        <v>608</v>
      </c>
      <c r="H33" s="182">
        <f>SUM(H11:H32)</f>
        <v>0</v>
      </c>
      <c r="I33" s="183"/>
      <c r="K33" s="17"/>
      <c r="L33" s="18"/>
      <c r="M33" s="19"/>
    </row>
    <row r="34" spans="1:13" s="16" customFormat="1" ht="19">
      <c r="A34" s="233" t="s">
        <v>5</v>
      </c>
      <c r="B34" s="233"/>
      <c r="C34" s="233"/>
      <c r="D34" s="233"/>
      <c r="E34" s="233"/>
      <c r="F34" s="101"/>
      <c r="G34" s="101"/>
      <c r="H34" s="107" t="s">
        <v>609</v>
      </c>
      <c r="I34" s="101"/>
      <c r="K34" s="17"/>
      <c r="L34" s="18"/>
      <c r="M34" s="19"/>
    </row>
    <row r="35" spans="1:13" ht="15" customHeight="1">
      <c r="A35" s="50"/>
      <c r="B35" s="51" t="s">
        <v>6</v>
      </c>
      <c r="C35" s="50"/>
      <c r="D35" s="50"/>
      <c r="E35" s="52"/>
      <c r="F35" s="52"/>
      <c r="G35" s="52"/>
      <c r="H35" s="52"/>
      <c r="I35" s="52"/>
    </row>
    <row r="36" spans="1:13" ht="15" customHeight="1">
      <c r="A36" s="50"/>
      <c r="B36" s="53" t="s">
        <v>7</v>
      </c>
      <c r="C36" s="50"/>
      <c r="D36" s="50"/>
      <c r="E36" s="52"/>
      <c r="F36" s="52"/>
      <c r="G36" s="52"/>
      <c r="H36" s="52"/>
      <c r="I36" s="52"/>
    </row>
    <row r="37" spans="1:13" ht="52.25" customHeight="1" thickBot="1">
      <c r="A37" s="214" t="s">
        <v>610</v>
      </c>
      <c r="B37" s="38" t="s">
        <v>8</v>
      </c>
      <c r="C37" s="126" t="s">
        <v>577</v>
      </c>
      <c r="D37" s="176" t="s">
        <v>535</v>
      </c>
      <c r="E37" s="54" t="s">
        <v>567</v>
      </c>
      <c r="F37" s="160" t="s">
        <v>4</v>
      </c>
      <c r="G37" s="39" t="s">
        <v>566</v>
      </c>
      <c r="H37" s="177" t="s">
        <v>599</v>
      </c>
      <c r="I37" s="179"/>
      <c r="J37" s="180"/>
    </row>
    <row r="38" spans="1:13" ht="178" customHeight="1" thickTop="1" thickBot="1">
      <c r="A38" s="231" t="s">
        <v>614</v>
      </c>
      <c r="B38" s="58" t="s">
        <v>585</v>
      </c>
      <c r="C38" s="56" t="s">
        <v>10</v>
      </c>
      <c r="D38" s="215" t="s">
        <v>584</v>
      </c>
      <c r="E38" s="55" t="s">
        <v>607</v>
      </c>
      <c r="F38" s="161" t="s">
        <v>582</v>
      </c>
      <c r="G38" s="57" t="s">
        <v>580</v>
      </c>
      <c r="H38" s="216" t="s">
        <v>581</v>
      </c>
      <c r="I38" s="181"/>
      <c r="J38" s="180"/>
    </row>
    <row r="39" spans="1:13" ht="18" thickTop="1" thickBot="1">
      <c r="A39" s="129" t="s">
        <v>610</v>
      </c>
      <c r="B39" s="129" t="s">
        <v>586</v>
      </c>
      <c r="C39" s="128" t="s">
        <v>534</v>
      </c>
      <c r="D39" s="129" t="s">
        <v>578</v>
      </c>
      <c r="E39" s="128" t="s">
        <v>583</v>
      </c>
      <c r="F39" s="129" t="s">
        <v>579</v>
      </c>
      <c r="G39" s="128" t="s">
        <v>587</v>
      </c>
      <c r="H39" s="129" t="s">
        <v>9</v>
      </c>
      <c r="J39" s="1"/>
    </row>
    <row r="40" spans="1:13" ht="50" thickTop="1" thickBot="1">
      <c r="A40" s="214" t="s">
        <v>611</v>
      </c>
      <c r="B40" s="228" t="s">
        <v>600</v>
      </c>
      <c r="C40" s="227"/>
      <c r="D40" s="163" t="str">
        <f>'Sage Charts'!J57</f>
        <v>Employee Salary &amp; Wages</v>
      </c>
      <c r="E40" s="226" t="str">
        <f>'Sage Charts'!J57</f>
        <v>Employee Salary &amp; Wages</v>
      </c>
      <c r="F40" s="229" t="str">
        <f>'Sage Charts'!M8</f>
        <v>Administration</v>
      </c>
      <c r="G40" s="230" t="s">
        <v>603</v>
      </c>
      <c r="H40" s="178" t="s">
        <v>576</v>
      </c>
    </row>
    <row r="41" spans="1:13" ht="18" thickTop="1" thickBot="1">
      <c r="A41" s="214" t="s">
        <v>612</v>
      </c>
      <c r="B41" s="58"/>
      <c r="C41" s="162" t="str">
        <f>'Sage Charts'!B9</f>
        <v>The Ministry of Betsy Hall</v>
      </c>
      <c r="D41" s="163" t="str">
        <f>'Sage Charts'!J58</f>
        <v>Pension Contributions</v>
      </c>
      <c r="E41" s="164" t="str">
        <f>'Sage Charts'!J58</f>
        <v>Pension Contributions</v>
      </c>
      <c r="F41" s="172" t="str">
        <f>'Sage Charts'!M9</f>
        <v>Fund Development</v>
      </c>
      <c r="G41" s="57"/>
      <c r="H41" s="178"/>
    </row>
    <row r="42" spans="1:13" ht="26" thickTop="1" thickBot="1">
      <c r="A42" s="214" t="s">
        <v>613</v>
      </c>
      <c r="B42" s="58"/>
      <c r="C42" s="162" t="str">
        <f>'Sage Charts'!B10</f>
        <v>The Ministry of James Milley</v>
      </c>
      <c r="D42" s="163" t="str">
        <f>'Sage Charts'!J59</f>
        <v>Employee Benefits - Not Pension</v>
      </c>
      <c r="E42" s="164" t="str">
        <f>'Sage Charts'!J59</f>
        <v>Employee Benefits - Not Pension</v>
      </c>
      <c r="F42" s="172" t="str">
        <f>'Sage Charts'!M10</f>
        <v>Program</v>
      </c>
      <c r="G42" s="57"/>
      <c r="H42" s="130"/>
      <c r="K42" s="10"/>
      <c r="L42" s="10"/>
    </row>
    <row r="43" spans="1:13" ht="17" thickTop="1" thickBot="1">
      <c r="A43" s="217"/>
      <c r="B43" s="58"/>
      <c r="C43" s="162" t="str">
        <f>'Sage Charts'!B11</f>
        <v>The Ministry of Norm Gordon</v>
      </c>
      <c r="D43" s="163" t="str">
        <f>'Sage Charts'!J60</f>
        <v>Payroll Taxes, etc.</v>
      </c>
      <c r="E43" s="164" t="str">
        <f>'Sage Charts'!J60</f>
        <v>Payroll Taxes, etc.</v>
      </c>
      <c r="F43" s="161"/>
      <c r="G43" s="57"/>
      <c r="H43" s="130"/>
      <c r="K43" s="4"/>
      <c r="L43" s="4"/>
    </row>
    <row r="44" spans="1:13" ht="16.25" customHeight="1" thickTop="1" thickBot="1">
      <c r="A44" s="217"/>
      <c r="B44" s="58"/>
      <c r="C44" s="162" t="str">
        <f>'Sage Charts'!B12</f>
        <v>Ministry of Florence Annang</v>
      </c>
      <c r="D44" s="163" t="str">
        <f>'Sage Charts'!J61</f>
        <v>Payroll Service Fees</v>
      </c>
      <c r="E44" s="164" t="str">
        <f>'Sage Charts'!J61</f>
        <v>Payroll Service Fees</v>
      </c>
      <c r="F44" s="161"/>
      <c r="G44" s="57"/>
      <c r="H44" s="130"/>
      <c r="K44" s="5"/>
      <c r="L44"/>
    </row>
    <row r="45" spans="1:13" ht="17" thickTop="1" thickBot="1">
      <c r="A45" s="217"/>
      <c r="B45" s="58"/>
      <c r="C45" s="162" t="str">
        <f>'Sage Charts'!B13</f>
        <v>The Ministry of Diane Uhri/ Trinity Schoolcraft Classical Academy</v>
      </c>
      <c r="D45" s="163" t="str">
        <f>'Sage Charts'!J62</f>
        <v>Other Payroll Expenses</v>
      </c>
      <c r="E45" s="164" t="str">
        <f>'Sage Charts'!J62</f>
        <v>Other Payroll Expenses</v>
      </c>
      <c r="F45" s="161"/>
      <c r="G45" s="57"/>
      <c r="H45" s="130"/>
      <c r="L45"/>
    </row>
    <row r="46" spans="1:13" ht="18" thickTop="1" thickBot="1">
      <c r="A46" s="217"/>
      <c r="B46" s="58"/>
      <c r="C46" s="162" t="str">
        <f>'Sage Charts'!B14</f>
        <v>The Ministry of Hope IT</v>
      </c>
      <c r="D46" s="163" t="str">
        <f>'Sage Charts'!J63</f>
        <v>Staff Development/Training</v>
      </c>
      <c r="E46" s="164" t="str">
        <f>'Sage Charts'!J63</f>
        <v>Staff Development/Training</v>
      </c>
      <c r="F46" s="161"/>
      <c r="G46" s="57"/>
      <c r="H46" s="130"/>
      <c r="I46" s="11"/>
      <c r="K46" s="6"/>
      <c r="L46"/>
    </row>
    <row r="47" spans="1:13" ht="18" thickTop="1" thickBot="1">
      <c r="A47" s="217"/>
      <c r="B47" s="58"/>
      <c r="C47" s="162" t="str">
        <f>'Sage Charts'!B15</f>
        <v>The Ministry of Donna Landon</v>
      </c>
      <c r="D47" s="163" t="str">
        <f>'Sage Charts'!J64</f>
        <v>Onboarding</v>
      </c>
      <c r="E47" s="164" t="str">
        <f>'Sage Charts'!J64</f>
        <v>Onboarding</v>
      </c>
      <c r="F47" s="161"/>
      <c r="G47" s="57"/>
      <c r="H47" s="130"/>
      <c r="I47" s="11"/>
      <c r="K47" s="6"/>
      <c r="L47"/>
    </row>
    <row r="48" spans="1:13" ht="18" thickTop="1" thickBot="1">
      <c r="A48" s="217"/>
      <c r="B48" s="58"/>
      <c r="C48" s="162" t="str">
        <f>'Sage Charts'!B16</f>
        <v>The Ministry of Felipe Martinez</v>
      </c>
      <c r="D48" s="163" t="str">
        <f>'Sage Charts'!J65</f>
        <v>Contractor fees</v>
      </c>
      <c r="E48" s="164" t="str">
        <f>'Sage Charts'!J65</f>
        <v>Contractor fees</v>
      </c>
      <c r="F48" s="161"/>
      <c r="G48" s="57"/>
      <c r="H48" s="130"/>
      <c r="I48" s="11"/>
      <c r="K48" s="6"/>
      <c r="L48"/>
    </row>
    <row r="49" spans="1:12" ht="18" thickTop="1" thickBot="1">
      <c r="A49" s="217"/>
      <c r="B49" s="58"/>
      <c r="C49" s="162" t="str">
        <f>'Sage Charts'!B17</f>
        <v>The Ministry of Lawrence Dietz</v>
      </c>
      <c r="D49" s="163" t="str">
        <f>'Sage Charts'!J66</f>
        <v>Bridging Services</v>
      </c>
      <c r="E49" s="164" t="str">
        <f>'Sage Charts'!J66</f>
        <v>Bridging Services</v>
      </c>
      <c r="F49" s="161"/>
      <c r="G49" s="57"/>
      <c r="H49" s="130"/>
      <c r="I49" s="11"/>
      <c r="K49" s="6"/>
      <c r="L49"/>
    </row>
    <row r="50" spans="1:12" ht="18" thickTop="1" thickBot="1">
      <c r="A50" s="217"/>
      <c r="B50" s="58"/>
      <c r="C50" s="162" t="str">
        <f>'Sage Charts'!B18</f>
        <v>The Ministry of Evelyn Lyons</v>
      </c>
      <c r="D50" s="163" t="str">
        <f>'Sage Charts'!J67</f>
        <v>ACTS Program Contractor Payment</v>
      </c>
      <c r="E50" s="164" t="str">
        <f>'Sage Charts'!J67</f>
        <v>ACTS Program Contractor Payment</v>
      </c>
      <c r="F50" s="161"/>
      <c r="G50" s="57"/>
      <c r="H50" s="130"/>
      <c r="I50" s="11"/>
      <c r="K50" s="6"/>
      <c r="L50"/>
    </row>
    <row r="51" spans="1:12" ht="18" thickTop="1" thickBot="1">
      <c r="A51" s="217"/>
      <c r="B51" s="58"/>
      <c r="C51" s="162" t="str">
        <f>'Sage Charts'!B19</f>
        <v>The Ministry of Catharine Coon</v>
      </c>
      <c r="D51" s="163" t="str">
        <f>'Sage Charts'!J68</f>
        <v>Accountant fees</v>
      </c>
      <c r="E51" s="164" t="str">
        <f>'Sage Charts'!J68</f>
        <v>Accountant fees</v>
      </c>
      <c r="F51" s="161"/>
      <c r="G51" s="57"/>
      <c r="H51" s="130"/>
      <c r="I51" s="11"/>
      <c r="K51" s="6"/>
      <c r="L51"/>
    </row>
    <row r="52" spans="1:12" ht="18" thickTop="1" thickBot="1">
      <c r="A52" s="217"/>
      <c r="B52" s="58"/>
      <c r="C52" s="162" t="str">
        <f>'Sage Charts'!B20</f>
        <v>The Ministry of Rachel Weller</v>
      </c>
      <c r="D52" s="163" t="str">
        <f>'Sage Charts'!J69</f>
        <v>Bookkeeper fees</v>
      </c>
      <c r="E52" s="164" t="str">
        <f>'Sage Charts'!J69</f>
        <v>Bookkeeper fees</v>
      </c>
      <c r="F52" s="161"/>
      <c r="G52" s="57"/>
      <c r="H52" s="130"/>
      <c r="I52" s="11"/>
      <c r="K52" s="6"/>
      <c r="L52"/>
    </row>
    <row r="53" spans="1:12" ht="18" thickTop="1" thickBot="1">
      <c r="A53" s="218"/>
      <c r="B53" s="58"/>
      <c r="C53" s="162" t="str">
        <f>'Sage Charts'!B21</f>
        <v>The Ministry of Pauline Turla</v>
      </c>
      <c r="D53" s="163" t="str">
        <f>'Sage Charts'!J70</f>
        <v>Graphic Designer fees</v>
      </c>
      <c r="E53" s="164" t="str">
        <f>'Sage Charts'!J70</f>
        <v>Graphic Designer fees</v>
      </c>
      <c r="F53" s="161"/>
      <c r="G53" s="57"/>
      <c r="H53" s="130"/>
      <c r="I53" s="11"/>
      <c r="K53" s="6"/>
      <c r="L53"/>
    </row>
    <row r="54" spans="1:12" ht="18" thickTop="1" thickBot="1">
      <c r="A54" s="218"/>
      <c r="B54" s="58"/>
      <c r="C54" s="162" t="str">
        <f>'Sage Charts'!B22</f>
        <v>The Ministry of Mary Gonzalez</v>
      </c>
      <c r="D54" s="163" t="str">
        <f>'Sage Charts'!J71</f>
        <v>Video Specialist fees</v>
      </c>
      <c r="E54" s="164" t="str">
        <f>'Sage Charts'!J71</f>
        <v>Video Specialist fees</v>
      </c>
      <c r="F54" s="161"/>
      <c r="G54" s="57"/>
      <c r="H54" s="130"/>
      <c r="I54" s="11"/>
      <c r="K54" s="6"/>
      <c r="L54"/>
    </row>
    <row r="55" spans="1:12" ht="18" thickTop="1" thickBot="1">
      <c r="A55" s="217"/>
      <c r="B55" s="58"/>
      <c r="C55" s="162" t="str">
        <f>'Sage Charts'!B23</f>
        <v>The Ministry of Alex Lyons</v>
      </c>
      <c r="D55" s="163" t="str">
        <f>'Sage Charts'!J72</f>
        <v>Social Media Specialist fees</v>
      </c>
      <c r="E55" s="164" t="str">
        <f>'Sage Charts'!J72</f>
        <v>Social Media Specialist fees</v>
      </c>
      <c r="F55" s="161"/>
      <c r="G55" s="57"/>
      <c r="H55" s="130"/>
      <c r="I55" s="11"/>
      <c r="K55" s="6"/>
      <c r="L55"/>
    </row>
    <row r="56" spans="1:12" ht="18" thickTop="1" thickBot="1">
      <c r="A56" s="217"/>
      <c r="B56" s="58"/>
      <c r="C56" s="162" t="str">
        <f>'Sage Charts'!B24</f>
        <v>The Ministry of Drumming for Peace and Healing</v>
      </c>
      <c r="D56" s="163" t="str">
        <f>'Sage Charts'!J73</f>
        <v>Website Specialist fees</v>
      </c>
      <c r="E56" s="164" t="str">
        <f>'Sage Charts'!J73</f>
        <v>Website Specialist fees</v>
      </c>
      <c r="F56" s="161"/>
      <c r="G56" s="57"/>
      <c r="H56" s="130"/>
      <c r="I56" s="11"/>
      <c r="K56" s="6"/>
      <c r="L56" s="7"/>
    </row>
    <row r="57" spans="1:12" ht="18" thickTop="1" thickBot="1">
      <c r="A57" s="217"/>
      <c r="B57" s="58"/>
      <c r="C57" s="162" t="str">
        <f>'Sage Charts'!B25</f>
        <v>Ministry of SOULution Partners</v>
      </c>
      <c r="D57" s="163" t="str">
        <f>'Sage Charts'!J74</f>
        <v>Portal Services Specialist fees</v>
      </c>
      <c r="E57" s="164" t="str">
        <f>'Sage Charts'!J74</f>
        <v>Portal Services Specialist fees</v>
      </c>
      <c r="F57" s="161"/>
      <c r="G57" s="57"/>
      <c r="H57" s="130"/>
      <c r="I57" s="11"/>
      <c r="K57" s="6"/>
      <c r="L57"/>
    </row>
    <row r="58" spans="1:12" ht="18" thickTop="1" thickBot="1">
      <c r="A58" s="217"/>
      <c r="B58" s="58"/>
      <c r="C58" s="162" t="str">
        <f>'Sage Charts'!B26</f>
        <v>Ministry of Emmanuel Ilupeju</v>
      </c>
      <c r="D58" s="163" t="str">
        <f>'Sage Charts'!J75</f>
        <v>Legal Fees</v>
      </c>
      <c r="E58" s="164" t="str">
        <f>'Sage Charts'!J75</f>
        <v>Legal Fees</v>
      </c>
      <c r="F58" s="161"/>
      <c r="G58" s="57"/>
      <c r="H58" s="130"/>
      <c r="I58" s="11"/>
      <c r="K58" s="6"/>
      <c r="L58"/>
    </row>
    <row r="59" spans="1:12" ht="18" thickTop="1" thickBot="1">
      <c r="A59" s="217"/>
      <c r="B59" s="58"/>
      <c r="C59" s="162" t="str">
        <f>'Sage Charts'!B27</f>
        <v>Ministry of Bereket Bekele Otoro</v>
      </c>
      <c r="D59" s="163" t="str">
        <f>'Sage Charts'!J76</f>
        <v>Temporary Help</v>
      </c>
      <c r="E59" s="164" t="str">
        <f>'Sage Charts'!J76</f>
        <v>Temporary Help</v>
      </c>
      <c r="F59" s="161"/>
      <c r="G59" s="57"/>
      <c r="H59" s="130"/>
      <c r="I59" s="11"/>
      <c r="K59" s="6"/>
      <c r="L59"/>
    </row>
    <row r="60" spans="1:12" ht="18" thickTop="1" thickBot="1">
      <c r="A60" s="217"/>
      <c r="B60" s="58"/>
      <c r="C60" s="162" t="str">
        <f>'Sage Charts'!B28</f>
        <v>Ministry of Patricia Miller AND Ababa Pictures</v>
      </c>
      <c r="D60" s="163" t="str">
        <f>'Sage Charts'!J77</f>
        <v>Other Professional fees</v>
      </c>
      <c r="E60" s="164" t="str">
        <f>'Sage Charts'!J77</f>
        <v>Other Professional fees</v>
      </c>
      <c r="F60" s="161"/>
      <c r="G60" s="57"/>
      <c r="H60" s="130"/>
      <c r="I60" s="11"/>
      <c r="K60" s="6"/>
      <c r="L60"/>
    </row>
    <row r="61" spans="1:12" ht="18" thickTop="1" thickBot="1">
      <c r="A61" s="217"/>
      <c r="B61" s="58"/>
      <c r="C61" s="162" t="str">
        <f>'Sage Charts'!B29</f>
        <v>Ministry of Addison Taylor: Vibrant Sky Ministry</v>
      </c>
      <c r="D61" s="163" t="str">
        <f>'Sage Charts'!J78</f>
        <v>Miscellaneous Expenses</v>
      </c>
      <c r="E61" s="164" t="str">
        <f>'Sage Charts'!J78</f>
        <v>Miscellaneous Expenses</v>
      </c>
      <c r="F61" s="161"/>
      <c r="G61" s="57"/>
      <c r="H61" s="130"/>
      <c r="I61" s="11"/>
      <c r="K61" s="6"/>
      <c r="L61"/>
    </row>
    <row r="62" spans="1:12" ht="23" thickTop="1" thickBot="1">
      <c r="A62" s="218"/>
      <c r="B62" s="58"/>
      <c r="C62" s="162" t="str">
        <f>'Sage Charts'!B30</f>
        <v>Ministry of Cherri Pedrioli and The Business with Purpose Foundation</v>
      </c>
      <c r="D62" s="163" t="str">
        <f>'Sage Charts'!J79</f>
        <v>Event</v>
      </c>
      <c r="E62" s="164" t="str">
        <f>'Sage Charts'!J79</f>
        <v>Event</v>
      </c>
      <c r="F62" s="161"/>
      <c r="G62" s="57"/>
      <c r="H62" s="130"/>
      <c r="I62" s="8"/>
      <c r="K62" s="6"/>
      <c r="L62"/>
    </row>
    <row r="63" spans="1:12" ht="18" thickTop="1" thickBot="1">
      <c r="A63" s="218"/>
      <c r="B63" s="58"/>
      <c r="C63" s="162" t="str">
        <f>'Sage Charts'!B31</f>
        <v>Ministry of Leticia Bravo and Go Serve Global</v>
      </c>
      <c r="D63" s="163" t="str">
        <f>'Sage Charts'!J80</f>
        <v>Honorariums &amp; Speaking fees</v>
      </c>
      <c r="E63" s="164" t="str">
        <f>'Sage Charts'!J80</f>
        <v>Honorariums &amp; Speaking fees</v>
      </c>
      <c r="F63" s="161"/>
      <c r="G63" s="57"/>
      <c r="H63" s="130"/>
      <c r="I63" s="11"/>
      <c r="K63" s="6"/>
      <c r="L63"/>
    </row>
    <row r="64" spans="1:12" ht="18" thickTop="1" thickBot="1">
      <c r="A64" s="218"/>
      <c r="B64" s="58"/>
      <c r="C64" s="162" t="str">
        <f>'Sage Charts'!B32</f>
        <v>Ministry of Robert Bugeja / Musicians 4 Missing Kids (M4MK)</v>
      </c>
      <c r="D64" s="163" t="str">
        <f>'Sage Charts'!J81</f>
        <v>Content Production</v>
      </c>
      <c r="E64" s="164" t="str">
        <f>'Sage Charts'!J81</f>
        <v>Content Production</v>
      </c>
      <c r="F64" s="161"/>
      <c r="G64" s="57"/>
      <c r="H64" s="130"/>
      <c r="I64" s="11"/>
      <c r="K64" s="6"/>
      <c r="L64"/>
    </row>
    <row r="65" spans="1:12" ht="16.5" customHeight="1" thickTop="1" thickBot="1">
      <c r="A65" s="218"/>
      <c r="B65" s="58"/>
      <c r="C65" s="162" t="str">
        <f>'Sage Charts'!B33</f>
        <v>Bridges General Ministry</v>
      </c>
      <c r="D65" s="163" t="str">
        <f>'Sage Charts'!J82</f>
        <v>Conference Childcare</v>
      </c>
      <c r="E65" s="164" t="str">
        <f>'Sage Charts'!J82</f>
        <v>Conference Childcare</v>
      </c>
      <c r="F65" s="161"/>
      <c r="G65" s="57"/>
      <c r="H65" s="130"/>
      <c r="I65" s="11"/>
      <c r="L65"/>
    </row>
    <row r="66" spans="1:12" ht="18" thickTop="1" thickBot="1">
      <c r="A66" s="218"/>
      <c r="B66" s="58"/>
      <c r="C66" s="162" t="str">
        <f>'Sage Charts'!B34</f>
        <v>Mustard Seed Media</v>
      </c>
      <c r="D66" s="163" t="str">
        <f>'Sage Charts'!J83</f>
        <v>Curriculum Development &amp; Production</v>
      </c>
      <c r="E66" s="164" t="str">
        <f>'Sage Charts'!J83</f>
        <v>Curriculum Development &amp; Production</v>
      </c>
      <c r="F66" s="161"/>
      <c r="G66" s="57"/>
      <c r="H66" s="130"/>
      <c r="I66" s="11"/>
      <c r="L66"/>
    </row>
    <row r="67" spans="1:12" ht="18" thickTop="1" thickBot="1">
      <c r="A67" s="218"/>
      <c r="B67" s="58"/>
      <c r="C67" s="162" t="str">
        <f>'Sage Charts'!B35</f>
        <v>Help for the Ukrainian People</v>
      </c>
      <c r="D67" s="163" t="str">
        <f>'Sage Charts'!J84</f>
        <v>Attending Conferences, Conventions, Meetings</v>
      </c>
      <c r="E67" s="164" t="str">
        <f>'Sage Charts'!J84</f>
        <v>Attending Conferences, Conventions, Meetings</v>
      </c>
      <c r="F67" s="161"/>
      <c r="G67" s="57"/>
      <c r="H67" s="130"/>
      <c r="I67" s="11"/>
      <c r="L67"/>
    </row>
    <row r="68" spans="1:12" ht="18" thickTop="1" thickBot="1">
      <c r="A68" s="218"/>
      <c r="B68" s="58"/>
      <c r="C68" s="162"/>
      <c r="D68" s="163" t="str">
        <f>'Sage Charts'!J85</f>
        <v>Rent, Parking, Other Occupancy</v>
      </c>
      <c r="E68" s="164" t="str">
        <f>'Sage Charts'!J85</f>
        <v>Rent, Parking, Other Occupancy</v>
      </c>
      <c r="F68" s="161"/>
      <c r="G68" s="57"/>
      <c r="H68" s="130"/>
      <c r="I68" s="11"/>
      <c r="L68"/>
    </row>
    <row r="69" spans="1:12" ht="18" thickTop="1" thickBot="1">
      <c r="A69" s="218"/>
      <c r="B69" s="58"/>
      <c r="C69" s="162"/>
      <c r="D69" s="163" t="str">
        <f>'Sage Charts'!J86</f>
        <v>Utilities</v>
      </c>
      <c r="E69" s="164" t="str">
        <f>'Sage Charts'!J86</f>
        <v>Utilities</v>
      </c>
      <c r="F69" s="161"/>
      <c r="G69" s="57"/>
      <c r="H69" s="130"/>
      <c r="I69" s="11"/>
      <c r="L69"/>
    </row>
    <row r="70" spans="1:12" ht="18" thickTop="1" thickBot="1">
      <c r="A70" s="218"/>
      <c r="B70" s="58"/>
      <c r="C70" s="162"/>
      <c r="D70" s="163" t="str">
        <f>'Sage Charts'!J87</f>
        <v>Equipment Rental &amp; Maintenance</v>
      </c>
      <c r="E70" s="164" t="str">
        <f>'Sage Charts'!J87</f>
        <v>Equipment Rental &amp; Maintenance</v>
      </c>
      <c r="F70" s="161"/>
      <c r="G70" s="57"/>
      <c r="H70" s="130"/>
      <c r="I70" s="11"/>
      <c r="L70"/>
    </row>
    <row r="71" spans="1:12" ht="18" thickTop="1" thickBot="1">
      <c r="A71" s="218"/>
      <c r="B71" s="58"/>
      <c r="C71" s="162"/>
      <c r="D71" s="163" t="str">
        <f>'Sage Charts'!J88</f>
        <v>Vehicle Maintenance</v>
      </c>
      <c r="E71" s="164" t="str">
        <f>'Sage Charts'!J88</f>
        <v>Vehicle Maintenance</v>
      </c>
      <c r="F71" s="161"/>
      <c r="G71" s="57"/>
      <c r="H71" s="130"/>
      <c r="I71" s="11"/>
      <c r="L71"/>
    </row>
    <row r="72" spans="1:12" ht="17" thickTop="1" thickBot="1">
      <c r="A72" s="218"/>
      <c r="B72" s="58"/>
      <c r="C72" s="162"/>
      <c r="D72" s="163" t="str">
        <f>'Sage Charts'!J89</f>
        <v>Meeting/Event Facilities</v>
      </c>
      <c r="E72" s="164" t="str">
        <f>'Sage Charts'!J89</f>
        <v>Meeting/Event Facilities</v>
      </c>
      <c r="F72" s="161"/>
      <c r="G72" s="57"/>
      <c r="H72" s="130"/>
      <c r="I72" s="40"/>
      <c r="L72"/>
    </row>
    <row r="73" spans="1:12" ht="23" thickTop="1" thickBot="1">
      <c r="A73" s="218"/>
      <c r="B73" s="58"/>
      <c r="C73" s="162"/>
      <c r="D73" s="163" t="str">
        <f>'Sage Charts'!J90</f>
        <v>Donated Facilities</v>
      </c>
      <c r="E73" s="164" t="str">
        <f>'Sage Charts'!J90</f>
        <v>Donated Facilities</v>
      </c>
      <c r="F73" s="161"/>
      <c r="G73" s="57"/>
      <c r="H73" s="130"/>
      <c r="I73" s="8"/>
      <c r="L73"/>
    </row>
    <row r="74" spans="1:12" ht="17" thickTop="1" thickBot="1">
      <c r="A74" s="218"/>
      <c r="B74" s="58"/>
      <c r="C74" s="162"/>
      <c r="D74" s="163" t="str">
        <f>'Sage Charts'!J91</f>
        <v>Insurance</v>
      </c>
      <c r="E74" s="164" t="str">
        <f>'Sage Charts'!J91</f>
        <v>Insurance</v>
      </c>
      <c r="F74" s="161"/>
      <c r="G74" s="57"/>
      <c r="H74" s="130"/>
      <c r="I74" s="13"/>
      <c r="L74"/>
    </row>
    <row r="75" spans="1:12" ht="17" thickTop="1" thickBot="1">
      <c r="A75" s="218"/>
      <c r="B75" s="58"/>
      <c r="C75" s="162"/>
      <c r="D75" s="163" t="str">
        <f>'Sage Charts'!J92</f>
        <v>Organization Membership Dues</v>
      </c>
      <c r="E75" s="164" t="str">
        <f>'Sage Charts'!J92</f>
        <v>Organization Membership Dues</v>
      </c>
      <c r="F75" s="161"/>
      <c r="G75" s="57"/>
      <c r="H75" s="130"/>
      <c r="I75" s="9"/>
      <c r="L75"/>
    </row>
    <row r="76" spans="1:12" ht="17" thickTop="1" thickBot="1">
      <c r="A76" s="218"/>
      <c r="B76" s="58"/>
      <c r="C76" s="162"/>
      <c r="D76" s="163" t="str">
        <f>'Sage Charts'!J93</f>
        <v>Bank/Processing fees</v>
      </c>
      <c r="E76" s="164" t="str">
        <f>'Sage Charts'!J93</f>
        <v>Bank/Processing fees</v>
      </c>
      <c r="F76" s="161"/>
      <c r="G76" s="57"/>
      <c r="H76" s="130"/>
      <c r="I76" s="9"/>
      <c r="K76" s="14"/>
      <c r="L76" s="4"/>
    </row>
    <row r="77" spans="1:12" ht="17" thickTop="1" thickBot="1">
      <c r="A77" s="218"/>
      <c r="B77" s="58"/>
      <c r="C77" s="162"/>
      <c r="D77" s="163" t="str">
        <f>'Sage Charts'!J94</f>
        <v>Business fees/Registrations/Licenses</v>
      </c>
      <c r="E77" s="164" t="str">
        <f>'Sage Charts'!J94</f>
        <v>Business fees/Registrations/Licenses</v>
      </c>
      <c r="F77" s="161"/>
      <c r="G77" s="57"/>
      <c r="H77" s="130"/>
      <c r="I77" s="9"/>
      <c r="K77" s="15"/>
      <c r="L77" s="4"/>
    </row>
    <row r="78" spans="1:12" ht="17" thickTop="1" thickBot="1">
      <c r="A78" s="218"/>
      <c r="B78" s="58"/>
      <c r="C78" s="162"/>
      <c r="D78" s="163" t="str">
        <f>'Sage Charts'!J95</f>
        <v>Bad Debt Expense</v>
      </c>
      <c r="E78" s="164" t="str">
        <f>'Sage Charts'!J95</f>
        <v>Bad Debt Expense</v>
      </c>
      <c r="F78" s="161"/>
      <c r="G78" s="57"/>
      <c r="H78" s="130"/>
      <c r="I78" s="9"/>
      <c r="K78" s="3"/>
      <c r="L78" s="4"/>
    </row>
    <row r="79" spans="1:12" ht="17" thickTop="1" thickBot="1">
      <c r="A79" s="218"/>
      <c r="B79" s="58"/>
      <c r="C79" s="162"/>
      <c r="D79" s="163" t="str">
        <f>'Sage Charts'!J96</f>
        <v>Depreciation &amp; Amortization</v>
      </c>
      <c r="E79" s="164" t="str">
        <f>'Sage Charts'!J96</f>
        <v>Depreciation &amp; Amortization</v>
      </c>
      <c r="F79" s="161"/>
      <c r="G79" s="57"/>
      <c r="H79" s="130"/>
      <c r="I79" s="9"/>
      <c r="K79" s="3"/>
      <c r="L79" s="4"/>
    </row>
    <row r="80" spans="1:12" ht="17" thickTop="1" thickBot="1">
      <c r="A80" s="218"/>
      <c r="B80" s="58"/>
      <c r="C80" s="162"/>
      <c r="D80" s="163" t="str">
        <f>'Sage Charts'!J97</f>
        <v>Postage &amp; Shipping</v>
      </c>
      <c r="E80" s="164" t="str">
        <f>'Sage Charts'!J97</f>
        <v>Postage &amp; Shipping</v>
      </c>
      <c r="F80" s="161"/>
      <c r="G80" s="57"/>
      <c r="H80" s="130"/>
      <c r="I80" s="9"/>
      <c r="K80" s="3"/>
      <c r="L80" s="4"/>
    </row>
    <row r="81" spans="1:12" ht="17" thickTop="1" thickBot="1">
      <c r="A81" s="218"/>
      <c r="B81" s="58"/>
      <c r="C81" s="162"/>
      <c r="D81" s="163" t="str">
        <f>'Sage Charts'!J98</f>
        <v>Supplies</v>
      </c>
      <c r="E81" s="164" t="str">
        <f>'Sage Charts'!J98</f>
        <v>Supplies</v>
      </c>
      <c r="F81" s="161"/>
      <c r="G81" s="57"/>
      <c r="H81" s="130"/>
      <c r="I81" s="9"/>
      <c r="K81" s="3"/>
      <c r="L81" s="4"/>
    </row>
    <row r="82" spans="1:12" ht="17" thickTop="1" thickBot="1">
      <c r="A82" s="218"/>
      <c r="B82" s="58"/>
      <c r="C82" s="162"/>
      <c r="D82" s="163" t="str">
        <f>'Sage Charts'!J99</f>
        <v>Printing &amp; Copying</v>
      </c>
      <c r="E82" s="164" t="str">
        <f>'Sage Charts'!J99</f>
        <v>Printing &amp; Copying</v>
      </c>
      <c r="F82" s="161"/>
      <c r="G82" s="57"/>
      <c r="H82" s="130"/>
      <c r="I82" s="9"/>
      <c r="K82" s="3"/>
      <c r="L82" s="4"/>
    </row>
    <row r="83" spans="1:12" ht="17" thickTop="1" thickBot="1">
      <c r="A83" s="218"/>
      <c r="B83" s="58"/>
      <c r="C83" s="162"/>
      <c r="D83" s="163" t="str">
        <f>'Sage Charts'!J100</f>
        <v>Internet/Web/Hosting Fees</v>
      </c>
      <c r="E83" s="164" t="str">
        <f>'Sage Charts'!J100</f>
        <v>Internet/Web/Hosting Fees</v>
      </c>
      <c r="F83" s="161"/>
      <c r="G83" s="57"/>
      <c r="H83" s="130"/>
      <c r="I83" s="9"/>
      <c r="K83" s="3"/>
      <c r="L83" s="4"/>
    </row>
    <row r="84" spans="1:12" ht="17" thickTop="1" thickBot="1">
      <c r="A84" s="218"/>
      <c r="B84" s="58"/>
      <c r="C84" s="162"/>
      <c r="D84" s="163" t="str">
        <f>'Sage Charts'!J101</f>
        <v>Computer Hardware</v>
      </c>
      <c r="E84" s="164" t="str">
        <f>'Sage Charts'!J101</f>
        <v>Computer Hardware</v>
      </c>
      <c r="F84" s="161"/>
      <c r="G84" s="57"/>
      <c r="H84" s="130"/>
      <c r="I84" s="9"/>
      <c r="K84" s="3"/>
      <c r="L84" s="4"/>
    </row>
    <row r="85" spans="1:12" ht="17" thickTop="1" thickBot="1">
      <c r="A85" s="218"/>
      <c r="B85" s="58"/>
      <c r="C85" s="162"/>
      <c r="D85" s="163" t="str">
        <f>'Sage Charts'!J102</f>
        <v>Software Subscriptions</v>
      </c>
      <c r="E85" s="164" t="str">
        <f>'Sage Charts'!J102</f>
        <v>Software Subscriptions</v>
      </c>
      <c r="F85" s="161"/>
      <c r="G85" s="57"/>
      <c r="H85" s="130"/>
      <c r="I85" s="9"/>
      <c r="K85" s="3"/>
      <c r="L85" s="4"/>
    </row>
    <row r="86" spans="1:12" ht="17" thickTop="1" thickBot="1">
      <c r="A86" s="218"/>
      <c r="B86" s="58"/>
      <c r="C86" s="162"/>
      <c r="D86" s="163" t="str">
        <f>'Sage Charts'!J103</f>
        <v>Computer Repair/Maintenance</v>
      </c>
      <c r="E86" s="164" t="str">
        <f>'Sage Charts'!J103</f>
        <v>Computer Repair/Maintenance</v>
      </c>
      <c r="F86" s="161"/>
      <c r="G86" s="57"/>
      <c r="H86" s="130"/>
      <c r="I86" s="9"/>
      <c r="K86" s="3"/>
      <c r="L86" s="4"/>
    </row>
    <row r="87" spans="1:12" ht="17" thickTop="1" thickBot="1">
      <c r="A87" s="218"/>
      <c r="B87" s="58"/>
      <c r="C87" s="162"/>
      <c r="D87" s="163" t="str">
        <f>'Sage Charts'!J104</f>
        <v>Travel</v>
      </c>
      <c r="E87" s="164" t="str">
        <f>'Sage Charts'!J104</f>
        <v>Travel</v>
      </c>
      <c r="F87" s="161"/>
      <c r="G87" s="57"/>
      <c r="H87" s="130"/>
      <c r="I87" s="9"/>
      <c r="K87" s="3"/>
      <c r="L87" s="4"/>
    </row>
    <row r="88" spans="1:12" ht="17" thickTop="1" thickBot="1">
      <c r="A88" s="218"/>
      <c r="B88" s="58"/>
      <c r="C88" s="162"/>
      <c r="D88" s="163" t="str">
        <f>'Sage Charts'!J105</f>
        <v>Mileage</v>
      </c>
      <c r="E88" s="164" t="str">
        <f>'Sage Charts'!J105</f>
        <v>Mileage</v>
      </c>
      <c r="F88" s="161"/>
      <c r="G88" s="57"/>
      <c r="H88" s="130"/>
      <c r="I88" s="9"/>
      <c r="K88" s="3"/>
      <c r="L88" s="4"/>
    </row>
    <row r="89" spans="1:12" ht="18.75" customHeight="1" thickTop="1" thickBot="1">
      <c r="A89" s="218"/>
      <c r="B89" s="58"/>
      <c r="C89" s="162"/>
      <c r="D89" s="163" t="str">
        <f>'Sage Charts'!J106</f>
        <v>Relationship Development &amp; Care</v>
      </c>
      <c r="E89" s="164" t="str">
        <f>'Sage Charts'!J106</f>
        <v>Relationship Development &amp; Care</v>
      </c>
      <c r="F89" s="161"/>
      <c r="G89" s="57"/>
      <c r="H89" s="130"/>
      <c r="I89" s="9"/>
      <c r="K89" s="3"/>
      <c r="L89" s="4"/>
    </row>
    <row r="90" spans="1:12" ht="17" thickTop="1" thickBot="1">
      <c r="A90" s="218"/>
      <c r="B90" s="58"/>
      <c r="C90" s="162"/>
      <c r="D90" s="163" t="str">
        <f>'Sage Charts'!J107</f>
        <v>Grant Development</v>
      </c>
      <c r="E90" s="164" t="str">
        <f>'Sage Charts'!J107</f>
        <v>Grant Development</v>
      </c>
      <c r="F90" s="161"/>
      <c r="G90" s="57"/>
      <c r="H90" s="130"/>
      <c r="I90" s="9"/>
      <c r="K90" s="3"/>
      <c r="L90" s="4"/>
    </row>
    <row r="91" spans="1:12" ht="18.75" customHeight="1" thickTop="1" thickBot="1">
      <c r="A91" s="218"/>
      <c r="B91" s="58"/>
      <c r="C91" s="162"/>
      <c r="D91" s="163" t="str">
        <f>'Sage Charts'!J108</f>
        <v>Grants to Bridge Leaders</v>
      </c>
      <c r="E91" s="164" t="str">
        <f>'Sage Charts'!J108</f>
        <v>Grants to Bridge Leaders</v>
      </c>
      <c r="F91" s="161"/>
      <c r="G91" s="57"/>
      <c r="H91" s="130"/>
      <c r="I91" s="9"/>
      <c r="K91" s="3"/>
      <c r="L91" s="4"/>
    </row>
    <row r="92" spans="1:12" ht="15.75" customHeight="1" thickTop="1" thickBot="1">
      <c r="A92" s="218"/>
      <c r="B92" s="58"/>
      <c r="C92" s="162"/>
      <c r="D92" s="163" t="str">
        <f>'Sage Charts'!J109</f>
        <v>Grants to Communities</v>
      </c>
      <c r="E92" s="164" t="str">
        <f>'Sage Charts'!J109</f>
        <v>Grants to Communities</v>
      </c>
      <c r="F92" s="161"/>
      <c r="G92" s="57"/>
      <c r="H92" s="130"/>
      <c r="I92" s="40"/>
      <c r="K92" s="3"/>
      <c r="L92" s="4"/>
    </row>
    <row r="93" spans="1:12" ht="17" thickTop="1" thickBot="1">
      <c r="A93" s="218"/>
      <c r="B93" s="58"/>
      <c r="C93" s="162"/>
      <c r="D93" s="163" t="str">
        <f>'Sage Charts'!J110</f>
        <v>Grants in Emergencies</v>
      </c>
      <c r="E93" s="164" t="str">
        <f>'Sage Charts'!J110</f>
        <v>Grants in Emergencies</v>
      </c>
      <c r="F93" s="161"/>
      <c r="G93" s="57"/>
      <c r="H93" s="130"/>
      <c r="I93" s="40"/>
      <c r="K93" s="7"/>
      <c r="L93"/>
    </row>
    <row r="94" spans="1:12" ht="13.5" customHeight="1" thickTop="1" thickBot="1">
      <c r="A94" s="218"/>
      <c r="B94" s="58"/>
      <c r="C94" s="162"/>
      <c r="D94" s="163" t="str">
        <f>'Sage Charts'!J111</f>
        <v>Meals &amp; Hospitality</v>
      </c>
      <c r="E94" s="164" t="str">
        <f>'Sage Charts'!J111</f>
        <v>Meals &amp; Hospitality</v>
      </c>
      <c r="F94" s="161"/>
      <c r="G94" s="57"/>
      <c r="H94" s="130"/>
      <c r="I94" s="40"/>
      <c r="K94" s="7"/>
      <c r="L94"/>
    </row>
    <row r="95" spans="1:12" ht="17" thickTop="1" thickBot="1">
      <c r="A95" s="218"/>
      <c r="B95" s="58"/>
      <c r="C95" s="162"/>
      <c r="D95" s="163" t="str">
        <f>'Sage Charts'!J112</f>
        <v>Appreciation &amp; Thanks</v>
      </c>
      <c r="E95" s="164" t="str">
        <f>'Sage Charts'!J112</f>
        <v>Appreciation &amp; Thanks</v>
      </c>
      <c r="F95" s="161"/>
      <c r="G95" s="57"/>
      <c r="H95" s="130"/>
      <c r="I95" s="40"/>
      <c r="L95"/>
    </row>
    <row r="96" spans="1:12" ht="17" thickTop="1" thickBot="1">
      <c r="A96" s="218"/>
      <c r="B96" s="58"/>
      <c r="C96" s="162"/>
      <c r="D96" s="163" t="str">
        <f>'Sage Charts'!J113</f>
        <v>Emergency Response</v>
      </c>
      <c r="E96" s="164" t="str">
        <f>'Sage Charts'!J113</f>
        <v>Emergency Response</v>
      </c>
      <c r="F96" s="161"/>
      <c r="G96" s="57"/>
      <c r="H96" s="130"/>
      <c r="I96" s="40"/>
      <c r="L96"/>
    </row>
    <row r="97" spans="1:13" ht="17" thickTop="1" thickBot="1">
      <c r="A97" s="218"/>
      <c r="B97" s="58"/>
      <c r="C97" s="162"/>
      <c r="D97" s="163" t="str">
        <f>'Sage Charts'!J114</f>
        <v>Non-Emergency Response</v>
      </c>
      <c r="E97" s="164" t="str">
        <f>'Sage Charts'!J114</f>
        <v>Non-Emergency Response</v>
      </c>
      <c r="F97" s="161"/>
      <c r="G97" s="57"/>
      <c r="H97" s="130"/>
      <c r="I97" s="40"/>
    </row>
    <row r="98" spans="1:13" ht="17" thickTop="1" thickBot="1">
      <c r="A98" s="219"/>
      <c r="B98" s="58"/>
      <c r="C98" s="162"/>
      <c r="D98" s="163" t="str">
        <f>'Sage Charts'!J115</f>
        <v>Other Expenses</v>
      </c>
      <c r="E98" s="164" t="str">
        <f>'Sage Charts'!J115</f>
        <v>Other Expenses</v>
      </c>
      <c r="F98" s="161"/>
      <c r="G98" s="57"/>
      <c r="H98" s="130"/>
      <c r="I98" s="40"/>
    </row>
    <row r="99" spans="1:13" ht="17" thickTop="1" thickBot="1">
      <c r="A99" s="219"/>
      <c r="B99" s="58"/>
      <c r="C99" s="162"/>
      <c r="D99" s="163"/>
      <c r="E99" s="164"/>
      <c r="F99" s="161"/>
      <c r="G99" s="57"/>
      <c r="H99" s="130"/>
      <c r="I99" s="40"/>
    </row>
    <row r="100" spans="1:13" ht="17" thickTop="1" thickBot="1">
      <c r="A100" s="219"/>
      <c r="B100" s="58"/>
      <c r="C100" s="162"/>
      <c r="D100" s="163"/>
      <c r="E100" s="164"/>
      <c r="F100" s="161"/>
      <c r="G100" s="57"/>
      <c r="H100" s="130"/>
      <c r="I100" s="40"/>
    </row>
    <row r="101" spans="1:13" ht="17" thickTop="1" thickBot="1">
      <c r="A101" s="219"/>
      <c r="B101" s="58"/>
      <c r="C101" s="162"/>
      <c r="D101" s="163"/>
      <c r="E101" s="164"/>
      <c r="F101" s="161"/>
      <c r="G101" s="57"/>
      <c r="H101" s="130"/>
      <c r="I101" s="40"/>
    </row>
    <row r="102" spans="1:13" ht="32.25" customHeight="1" thickTop="1" thickBot="1">
      <c r="A102" s="219"/>
      <c r="B102" s="58"/>
      <c r="C102" s="162"/>
      <c r="D102" s="163"/>
      <c r="E102" s="164"/>
      <c r="F102" s="161"/>
      <c r="G102" s="57"/>
      <c r="H102" s="130"/>
      <c r="I102" s="40"/>
    </row>
    <row r="103" spans="1:13" ht="33" customHeight="1" thickTop="1" thickBot="1">
      <c r="A103" s="220"/>
      <c r="B103" s="58"/>
      <c r="C103" s="162"/>
      <c r="D103" s="163"/>
      <c r="E103" s="164"/>
      <c r="F103" s="161"/>
      <c r="G103" s="57"/>
      <c r="H103" s="130"/>
      <c r="I103" s="40"/>
    </row>
    <row r="104" spans="1:13" ht="29.25" customHeight="1" thickTop="1" thickBot="1">
      <c r="A104" s="59"/>
      <c r="E104" s="127"/>
      <c r="F104" s="173"/>
      <c r="G104" s="174"/>
      <c r="H104" s="175"/>
      <c r="I104"/>
      <c r="K104" s="2"/>
      <c r="M104"/>
    </row>
    <row r="105" spans="1:13" ht="29.25" customHeight="1" thickTop="1" thickBot="1">
      <c r="A105" s="59"/>
      <c r="E105" s="127"/>
      <c r="F105" s="173"/>
      <c r="G105" s="174"/>
      <c r="H105" s="175"/>
      <c r="I105"/>
      <c r="K105" s="2"/>
      <c r="M105"/>
    </row>
    <row r="106" spans="1:13" ht="17" thickTop="1" thickBot="1">
      <c r="A106" s="59"/>
      <c r="E106" s="127"/>
      <c r="F106" s="173"/>
      <c r="G106" s="174"/>
      <c r="H106" s="175"/>
      <c r="I106"/>
      <c r="K106" s="2"/>
      <c r="M106"/>
    </row>
    <row r="107" spans="1:13" ht="17" thickTop="1" thickBot="1">
      <c r="A107" s="59"/>
      <c r="E107" s="127"/>
      <c r="F107" s="173"/>
      <c r="G107" s="174"/>
      <c r="H107" s="175"/>
      <c r="I107"/>
      <c r="K107" s="2"/>
      <c r="M107"/>
    </row>
    <row r="108" spans="1:13" ht="17" thickTop="1" thickBot="1">
      <c r="A108" s="59"/>
      <c r="E108" s="127"/>
      <c r="F108" s="173"/>
      <c r="G108" s="174"/>
      <c r="H108" s="175"/>
      <c r="I108"/>
      <c r="K108" s="2"/>
      <c r="M108"/>
    </row>
    <row r="109" spans="1:13" ht="17" thickTop="1" thickBot="1">
      <c r="A109" s="59"/>
      <c r="E109" s="127"/>
      <c r="F109" s="173"/>
      <c r="G109" s="174"/>
      <c r="H109" s="175"/>
      <c r="I109"/>
      <c r="K109" s="2"/>
      <c r="M109"/>
    </row>
    <row r="110" spans="1:13" ht="17" thickTop="1" thickBot="1">
      <c r="A110" s="59"/>
      <c r="E110" s="127"/>
      <c r="F110" s="173"/>
      <c r="G110" s="174"/>
      <c r="H110" s="175"/>
      <c r="I110"/>
      <c r="K110" s="2"/>
      <c r="M110"/>
    </row>
    <row r="111" spans="1:13" ht="17" thickTop="1" thickBot="1">
      <c r="A111" s="59"/>
      <c r="E111" s="127"/>
      <c r="F111" s="173"/>
      <c r="G111" s="174"/>
      <c r="H111" s="175"/>
      <c r="I111"/>
      <c r="K111" s="2"/>
      <c r="M111"/>
    </row>
    <row r="112" spans="1:13" ht="17" thickTop="1" thickBot="1">
      <c r="E112" s="127"/>
      <c r="F112" s="173"/>
      <c r="G112" s="174"/>
      <c r="H112" s="175"/>
      <c r="I112"/>
      <c r="K112" s="2"/>
      <c r="M112"/>
    </row>
    <row r="113" spans="5:13" ht="17" thickTop="1" thickBot="1">
      <c r="E113" s="127"/>
      <c r="F113" s="173"/>
      <c r="G113" s="174"/>
      <c r="H113" s="175"/>
      <c r="I113"/>
      <c r="K113" s="2"/>
      <c r="M113"/>
    </row>
    <row r="114" spans="5:13" ht="17" thickTop="1" thickBot="1">
      <c r="E114" s="127"/>
      <c r="F114" s="173"/>
      <c r="G114" s="174"/>
      <c r="H114" s="175"/>
      <c r="I114"/>
      <c r="K114" s="2"/>
      <c r="M114"/>
    </row>
    <row r="115" spans="5:13" ht="17" thickTop="1" thickBot="1">
      <c r="E115" s="127"/>
      <c r="F115" s="173"/>
      <c r="G115" s="174"/>
      <c r="H115" s="175"/>
      <c r="I115"/>
      <c r="K115" s="2"/>
      <c r="M115"/>
    </row>
    <row r="116" spans="5:13" ht="17" thickTop="1" thickBot="1">
      <c r="E116" s="127"/>
      <c r="F116" s="173"/>
      <c r="G116" s="174"/>
      <c r="H116" s="175"/>
      <c r="I116"/>
      <c r="K116" s="2"/>
      <c r="M116"/>
    </row>
    <row r="117" spans="5:13" ht="17" thickTop="1" thickBot="1">
      <c r="E117" s="127"/>
      <c r="F117" s="173"/>
      <c r="G117" s="174"/>
      <c r="H117" s="175"/>
      <c r="I117" t="str">
        <f t="shared" ref="I117:I143" si="0">CONCATENATE(C121," ",D121)</f>
        <v xml:space="preserve"> </v>
      </c>
      <c r="K117" s="2"/>
      <c r="M117"/>
    </row>
    <row r="118" spans="5:13" ht="17" thickTop="1" thickBot="1">
      <c r="E118" s="127"/>
      <c r="F118" s="173"/>
      <c r="G118" s="174"/>
      <c r="H118" s="175"/>
      <c r="I118" t="str">
        <f t="shared" si="0"/>
        <v xml:space="preserve"> </v>
      </c>
      <c r="K118" s="2"/>
      <c r="M118"/>
    </row>
    <row r="119" spans="5:13" ht="17" thickTop="1" thickBot="1">
      <c r="E119" s="127"/>
      <c r="F119" s="173"/>
      <c r="G119" s="174"/>
      <c r="H119" s="175"/>
      <c r="I119" t="str">
        <f t="shared" si="0"/>
        <v xml:space="preserve"> </v>
      </c>
      <c r="K119" s="2"/>
      <c r="M119"/>
    </row>
    <row r="120" spans="5:13" ht="17" thickTop="1" thickBot="1">
      <c r="E120" s="127"/>
      <c r="F120" s="173"/>
      <c r="G120" s="174"/>
      <c r="H120" s="175"/>
      <c r="I120" t="str">
        <f t="shared" si="0"/>
        <v xml:space="preserve"> </v>
      </c>
      <c r="K120" s="2"/>
      <c r="M120"/>
    </row>
    <row r="121" spans="5:13" ht="17" thickTop="1" thickBot="1">
      <c r="E121" s="127"/>
      <c r="F121" s="173"/>
      <c r="G121" s="174"/>
      <c r="H121" s="175"/>
      <c r="I121" t="str">
        <f t="shared" si="0"/>
        <v xml:space="preserve"> </v>
      </c>
      <c r="K121" s="2"/>
      <c r="M121"/>
    </row>
    <row r="122" spans="5:13" ht="17" thickTop="1" thickBot="1">
      <c r="E122" s="127"/>
      <c r="F122" s="173"/>
      <c r="G122" s="174"/>
      <c r="H122" s="175"/>
      <c r="I122" t="str">
        <f t="shared" si="0"/>
        <v xml:space="preserve"> </v>
      </c>
      <c r="K122" s="2"/>
      <c r="M122"/>
    </row>
    <row r="123" spans="5:13" ht="17" thickTop="1" thickBot="1">
      <c r="E123" s="127"/>
      <c r="F123" s="173"/>
      <c r="G123" s="174"/>
      <c r="H123" s="175"/>
      <c r="I123" t="str">
        <f t="shared" si="0"/>
        <v xml:space="preserve"> </v>
      </c>
      <c r="K123" s="2"/>
      <c r="M123"/>
    </row>
    <row r="124" spans="5:13" ht="17" thickTop="1" thickBot="1">
      <c r="E124" s="127"/>
      <c r="F124" s="173"/>
      <c r="G124" s="174"/>
      <c r="H124" s="175"/>
      <c r="I124" t="str">
        <f t="shared" si="0"/>
        <v xml:space="preserve"> </v>
      </c>
      <c r="K124" s="2"/>
      <c r="M124"/>
    </row>
    <row r="125" spans="5:13" ht="17" thickTop="1" thickBot="1">
      <c r="E125" s="127"/>
      <c r="F125" s="173"/>
      <c r="G125" s="174"/>
      <c r="H125" s="175"/>
      <c r="I125" t="str">
        <f t="shared" si="0"/>
        <v xml:space="preserve"> </v>
      </c>
      <c r="K125" s="2"/>
      <c r="M125"/>
    </row>
    <row r="126" spans="5:13" ht="29.25" customHeight="1" thickTop="1" thickBot="1">
      <c r="E126" s="127"/>
      <c r="F126" s="173"/>
      <c r="G126" s="174"/>
      <c r="H126" s="175"/>
      <c r="I126" t="str">
        <f t="shared" si="0"/>
        <v xml:space="preserve"> </v>
      </c>
      <c r="K126" s="2"/>
      <c r="M126"/>
    </row>
    <row r="127" spans="5:13" ht="17" thickTop="1" thickBot="1">
      <c r="E127" s="127"/>
      <c r="F127" s="173"/>
      <c r="G127" s="174"/>
      <c r="H127" s="175"/>
      <c r="I127" t="str">
        <f t="shared" si="0"/>
        <v xml:space="preserve"> </v>
      </c>
      <c r="K127" s="2"/>
      <c r="M127"/>
    </row>
    <row r="128" spans="5:13" ht="17" thickTop="1" thickBot="1">
      <c r="E128" s="127"/>
      <c r="F128" s="173"/>
      <c r="G128" s="174"/>
      <c r="H128" s="175"/>
      <c r="I128" t="str">
        <f t="shared" si="0"/>
        <v xml:space="preserve"> </v>
      </c>
      <c r="K128" s="2"/>
      <c r="M128"/>
    </row>
    <row r="129" spans="5:13" ht="17" thickTop="1" thickBot="1">
      <c r="E129" s="127"/>
      <c r="F129" s="173"/>
      <c r="G129" s="174"/>
      <c r="H129" s="175"/>
      <c r="I129" t="str">
        <f t="shared" si="0"/>
        <v xml:space="preserve"> </v>
      </c>
      <c r="K129" s="2"/>
      <c r="M129"/>
    </row>
    <row r="130" spans="5:13" ht="17" thickTop="1" thickBot="1">
      <c r="E130" s="127"/>
      <c r="F130" s="173"/>
      <c r="G130" s="174"/>
      <c r="H130" s="175"/>
      <c r="I130" t="str">
        <f t="shared" si="0"/>
        <v xml:space="preserve"> </v>
      </c>
      <c r="K130" s="2"/>
      <c r="M130"/>
    </row>
    <row r="131" spans="5:13" ht="15.75" customHeight="1" thickTop="1" thickBot="1">
      <c r="E131" s="127"/>
      <c r="F131" s="173"/>
      <c r="G131" s="174"/>
      <c r="H131" s="175"/>
      <c r="I131" t="str">
        <f t="shared" si="0"/>
        <v xml:space="preserve"> </v>
      </c>
      <c r="K131" s="2"/>
      <c r="M131"/>
    </row>
    <row r="132" spans="5:13" ht="17" thickTop="1" thickBot="1">
      <c r="E132" s="127"/>
      <c r="F132" s="173"/>
      <c r="G132" s="174"/>
      <c r="H132" s="175"/>
      <c r="I132" t="str">
        <f t="shared" si="0"/>
        <v xml:space="preserve"> </v>
      </c>
      <c r="K132" s="2"/>
      <c r="M132"/>
    </row>
    <row r="133" spans="5:13" ht="17" thickTop="1" thickBot="1">
      <c r="E133" s="127"/>
      <c r="F133" s="173"/>
      <c r="G133" s="174"/>
      <c r="H133" s="175"/>
      <c r="I133" t="str">
        <f t="shared" si="0"/>
        <v xml:space="preserve"> </v>
      </c>
      <c r="K133" s="2"/>
      <c r="M133"/>
    </row>
    <row r="134" spans="5:13" ht="17" thickTop="1" thickBot="1">
      <c r="E134" s="127"/>
      <c r="F134" s="173"/>
      <c r="G134" s="174"/>
      <c r="H134" s="175"/>
      <c r="I134" t="str">
        <f t="shared" si="0"/>
        <v xml:space="preserve"> </v>
      </c>
      <c r="K134" s="2"/>
      <c r="M134"/>
    </row>
    <row r="135" spans="5:13" ht="17" thickTop="1" thickBot="1">
      <c r="E135" s="127"/>
      <c r="F135" s="173"/>
      <c r="G135" s="174"/>
      <c r="H135" s="175"/>
      <c r="I135" t="str">
        <f t="shared" si="0"/>
        <v xml:space="preserve"> </v>
      </c>
      <c r="K135" s="2"/>
      <c r="M135"/>
    </row>
    <row r="136" spans="5:13" ht="17" thickTop="1" thickBot="1">
      <c r="E136" s="127"/>
      <c r="F136" s="173"/>
      <c r="G136" s="174"/>
      <c r="H136" s="175"/>
      <c r="I136" t="str">
        <f t="shared" si="0"/>
        <v xml:space="preserve"> </v>
      </c>
      <c r="K136" s="2"/>
      <c r="M136"/>
    </row>
    <row r="137" spans="5:13" ht="17" thickTop="1" thickBot="1">
      <c r="E137" s="127"/>
      <c r="F137" s="173"/>
      <c r="G137" s="174"/>
      <c r="H137" s="175"/>
      <c r="I137" t="str">
        <f t="shared" si="0"/>
        <v xml:space="preserve"> </v>
      </c>
      <c r="K137" s="2"/>
      <c r="M137"/>
    </row>
    <row r="138" spans="5:13" ht="17" thickTop="1" thickBot="1">
      <c r="E138" s="127"/>
      <c r="F138" s="173"/>
      <c r="G138" s="174"/>
      <c r="H138" s="175"/>
      <c r="I138" t="str">
        <f t="shared" si="0"/>
        <v xml:space="preserve"> </v>
      </c>
      <c r="K138" s="2"/>
      <c r="M138"/>
    </row>
    <row r="139" spans="5:13" ht="17" thickTop="1" thickBot="1">
      <c r="E139" s="127"/>
      <c r="F139" s="173"/>
      <c r="G139" s="174"/>
      <c r="H139" s="175"/>
      <c r="I139" t="str">
        <f t="shared" si="0"/>
        <v xml:space="preserve"> </v>
      </c>
      <c r="K139" s="2"/>
      <c r="M139"/>
    </row>
    <row r="140" spans="5:13" ht="17" thickTop="1" thickBot="1">
      <c r="E140" s="127"/>
      <c r="F140" s="173"/>
      <c r="G140" s="174"/>
      <c r="H140" s="175"/>
      <c r="I140" t="str">
        <f t="shared" si="0"/>
        <v xml:space="preserve"> </v>
      </c>
      <c r="K140" s="2"/>
      <c r="M140"/>
    </row>
    <row r="141" spans="5:13" ht="17" thickTop="1" thickBot="1">
      <c r="E141" s="127"/>
      <c r="F141" s="173"/>
      <c r="G141" s="174"/>
      <c r="H141" s="175"/>
      <c r="I141" t="str">
        <f t="shared" si="0"/>
        <v xml:space="preserve"> </v>
      </c>
      <c r="K141" s="2"/>
      <c r="M141"/>
    </row>
    <row r="142" spans="5:13" ht="17" thickTop="1" thickBot="1">
      <c r="E142" s="127"/>
      <c r="F142" s="173"/>
      <c r="G142" s="174"/>
      <c r="H142" s="175"/>
      <c r="I142" t="str">
        <f t="shared" si="0"/>
        <v xml:space="preserve"> </v>
      </c>
      <c r="K142" s="2"/>
      <c r="M142"/>
    </row>
    <row r="143" spans="5:13" ht="17" thickTop="1" thickBot="1">
      <c r="E143" s="127"/>
      <c r="F143" s="173"/>
      <c r="G143" s="174"/>
      <c r="H143" s="175"/>
      <c r="I143" t="str">
        <f t="shared" si="0"/>
        <v xml:space="preserve"> </v>
      </c>
      <c r="K143" s="2"/>
      <c r="M143"/>
    </row>
    <row r="144" spans="5:13" ht="17" thickTop="1" thickBot="1">
      <c r="E144" s="127"/>
      <c r="F144" s="173"/>
      <c r="G144" s="174"/>
      <c r="H144" s="175"/>
      <c r="I144" t="e">
        <f>CONCATENATE(#REF!," ",#REF!)</f>
        <v>#REF!</v>
      </c>
      <c r="K144" s="2"/>
      <c r="M144"/>
    </row>
    <row r="145" spans="4:13" ht="29.25" customHeight="1" thickTop="1" thickBot="1">
      <c r="E145" s="127"/>
      <c r="F145" s="173"/>
      <c r="G145" s="174"/>
      <c r="H145" s="175"/>
      <c r="I145"/>
      <c r="K145" s="2"/>
      <c r="M145"/>
    </row>
    <row r="146" spans="4:13" ht="17" thickTop="1" thickBot="1">
      <c r="E146" s="127"/>
      <c r="F146" s="173"/>
      <c r="G146" s="174"/>
      <c r="H146" s="175"/>
      <c r="I146"/>
      <c r="K146" s="2"/>
      <c r="M146"/>
    </row>
    <row r="147" spans="4:13" ht="17" thickTop="1" thickBot="1">
      <c r="E147" s="127"/>
      <c r="F147" s="173"/>
      <c r="G147" s="174"/>
      <c r="H147" s="175"/>
      <c r="I147"/>
      <c r="K147" s="2"/>
      <c r="M147"/>
    </row>
    <row r="148" spans="4:13" ht="17" thickTop="1" thickBot="1">
      <c r="E148" s="127"/>
      <c r="F148" s="173"/>
      <c r="G148" s="174"/>
      <c r="H148" s="175"/>
      <c r="I148"/>
      <c r="K148" s="2"/>
      <c r="M148"/>
    </row>
    <row r="149" spans="4:13" ht="17" thickTop="1" thickBot="1">
      <c r="E149" s="127"/>
      <c r="F149" s="173"/>
      <c r="G149" s="174"/>
      <c r="H149" s="175"/>
      <c r="I149"/>
      <c r="K149" s="2"/>
      <c r="M149"/>
    </row>
    <row r="150" spans="4:13" ht="17" thickTop="1" thickBot="1">
      <c r="E150" s="127"/>
      <c r="F150" s="173"/>
      <c r="G150" s="174"/>
      <c r="H150" s="175"/>
      <c r="I150"/>
      <c r="K150" s="2"/>
      <c r="M150"/>
    </row>
    <row r="151" spans="4:13" ht="17" thickTop="1" thickBot="1">
      <c r="E151" s="127"/>
      <c r="F151" s="173"/>
      <c r="G151" s="174"/>
      <c r="H151" s="175"/>
      <c r="I151"/>
      <c r="K151" s="2"/>
      <c r="M151"/>
    </row>
    <row r="152" spans="4:13" ht="17" thickTop="1" thickBot="1">
      <c r="E152" s="171"/>
      <c r="F152" s="173"/>
      <c r="G152" s="174"/>
      <c r="H152" s="175"/>
      <c r="I152"/>
      <c r="K152" s="2"/>
      <c r="M152"/>
    </row>
    <row r="153" spans="4:13" ht="17" thickTop="1" thickBot="1">
      <c r="F153" s="173"/>
      <c r="G153" s="174"/>
      <c r="H153" s="175"/>
      <c r="I153"/>
      <c r="K153" s="2"/>
      <c r="M153"/>
    </row>
    <row r="154" spans="4:13" ht="17" thickTop="1" thickBot="1">
      <c r="F154" s="173"/>
      <c r="G154" s="174"/>
      <c r="H154" s="175"/>
      <c r="I154"/>
      <c r="K154" s="2"/>
      <c r="M154"/>
    </row>
    <row r="155" spans="4:13" ht="17" thickTop="1" thickBot="1">
      <c r="F155" s="173"/>
      <c r="G155" s="174"/>
      <c r="H155" s="175"/>
      <c r="I155"/>
      <c r="K155" s="2"/>
      <c r="M155"/>
    </row>
    <row r="156" spans="4:13" ht="17" thickTop="1" thickBot="1">
      <c r="F156" s="173"/>
      <c r="G156" s="174"/>
      <c r="H156" s="175"/>
      <c r="I156"/>
      <c r="K156" s="2"/>
      <c r="M156"/>
    </row>
    <row r="157" spans="4:13" ht="17" thickTop="1" thickBot="1">
      <c r="D157" s="1"/>
      <c r="F157" s="173"/>
      <c r="G157" s="174"/>
      <c r="H157" s="175"/>
      <c r="I157"/>
      <c r="K157" s="2"/>
      <c r="M157"/>
    </row>
    <row r="158" spans="4:13" ht="17" thickTop="1" thickBot="1">
      <c r="D158" s="1"/>
      <c r="F158" s="173"/>
      <c r="G158" s="174"/>
      <c r="H158" s="175"/>
      <c r="I158"/>
      <c r="K158" s="2"/>
      <c r="M158"/>
    </row>
    <row r="159" spans="4:13" ht="17" thickTop="1" thickBot="1">
      <c r="D159" s="1"/>
      <c r="F159" s="173"/>
      <c r="G159" s="174"/>
      <c r="H159" s="175"/>
      <c r="I159"/>
      <c r="K159" s="2"/>
      <c r="M159"/>
    </row>
    <row r="160" spans="4:13" ht="17" thickTop="1" thickBot="1">
      <c r="D160" s="1"/>
      <c r="F160" s="173"/>
      <c r="G160" s="174"/>
      <c r="H160" s="175"/>
      <c r="I160"/>
      <c r="K160" s="2"/>
      <c r="M160"/>
    </row>
    <row r="161" spans="4:13" ht="17" thickTop="1" thickBot="1">
      <c r="D161" s="1"/>
      <c r="F161" s="173"/>
      <c r="G161" s="174"/>
      <c r="H161" s="175"/>
      <c r="I161"/>
      <c r="K161" s="2"/>
      <c r="M161"/>
    </row>
    <row r="162" spans="4:13" ht="17" thickTop="1" thickBot="1">
      <c r="D162" s="1"/>
      <c r="F162" s="173"/>
      <c r="G162" s="174"/>
      <c r="H162" s="175"/>
      <c r="I162"/>
      <c r="K162" s="2"/>
      <c r="M162"/>
    </row>
    <row r="163" spans="4:13" ht="17" thickTop="1" thickBot="1">
      <c r="D163" s="1"/>
      <c r="F163" s="173"/>
      <c r="G163" s="174"/>
      <c r="H163" s="175"/>
      <c r="I163"/>
      <c r="K163" s="2"/>
      <c r="M163"/>
    </row>
    <row r="164" spans="4:13" ht="17" thickTop="1" thickBot="1">
      <c r="D164" s="1"/>
      <c r="F164" s="173"/>
      <c r="G164" s="174"/>
      <c r="H164" s="175"/>
      <c r="I164"/>
      <c r="K164" s="2"/>
      <c r="M164"/>
    </row>
    <row r="165" spans="4:13" ht="17" thickTop="1" thickBot="1">
      <c r="D165" s="1"/>
      <c r="F165" s="173"/>
      <c r="G165" s="174"/>
      <c r="H165" s="175"/>
      <c r="I165"/>
      <c r="K165" s="2"/>
      <c r="M165"/>
    </row>
    <row r="166" spans="4:13" ht="17" thickTop="1" thickBot="1">
      <c r="D166" s="1"/>
      <c r="F166" s="173"/>
      <c r="G166" s="174"/>
      <c r="H166" s="175"/>
      <c r="I166"/>
      <c r="K166" s="2"/>
      <c r="M166"/>
    </row>
    <row r="167" spans="4:13" ht="17" thickTop="1" thickBot="1">
      <c r="D167" s="1"/>
      <c r="F167" s="173"/>
      <c r="G167" s="174"/>
      <c r="H167" s="175"/>
      <c r="I167"/>
      <c r="K167" s="2"/>
      <c r="M167"/>
    </row>
    <row r="168" spans="4:13" ht="17" thickTop="1" thickBot="1">
      <c r="D168" s="1"/>
      <c r="F168" s="173"/>
      <c r="G168" s="174"/>
      <c r="H168" s="175"/>
      <c r="I168"/>
      <c r="K168" s="2"/>
      <c r="M168"/>
    </row>
    <row r="169" spans="4:13" ht="17" thickTop="1" thickBot="1">
      <c r="D169" s="1"/>
      <c r="F169" s="173"/>
      <c r="G169" s="171"/>
      <c r="H169" s="175"/>
      <c r="I169"/>
      <c r="K169" s="2"/>
      <c r="M169"/>
    </row>
    <row r="170" spans="4:13" ht="17" thickTop="1" thickBot="1">
      <c r="D170" s="1"/>
      <c r="F170" s="173"/>
      <c r="G170" s="171"/>
      <c r="H170" s="175"/>
      <c r="I170"/>
      <c r="K170" s="2"/>
      <c r="M170"/>
    </row>
    <row r="171" spans="4:13" ht="17" thickTop="1" thickBot="1">
      <c r="D171" s="1"/>
      <c r="F171" s="173"/>
      <c r="G171" s="171"/>
      <c r="H171" s="175"/>
      <c r="I171"/>
      <c r="K171" s="2"/>
      <c r="M171"/>
    </row>
    <row r="172" spans="4:13" ht="17" thickTop="1" thickBot="1">
      <c r="F172" s="173"/>
      <c r="G172" s="171"/>
      <c r="H172" s="175"/>
    </row>
    <row r="173" spans="4:13" ht="17" thickTop="1" thickBot="1">
      <c r="F173" s="173"/>
      <c r="G173" s="171"/>
      <c r="H173" s="175"/>
    </row>
    <row r="174" spans="4:13" ht="17" thickTop="1" thickBot="1">
      <c r="F174" s="173"/>
      <c r="G174" s="171"/>
      <c r="H174" s="175"/>
    </row>
    <row r="175" spans="4:13" ht="17" thickTop="1" thickBot="1">
      <c r="F175" s="173"/>
      <c r="G175" s="171"/>
      <c r="H175" s="175"/>
    </row>
    <row r="176" spans="4:13" ht="17" thickTop="1" thickBot="1">
      <c r="F176" s="173"/>
      <c r="G176" s="171"/>
      <c r="H176" s="175"/>
    </row>
    <row r="177" spans="6:8" ht="17" thickTop="1" thickBot="1">
      <c r="F177" s="173"/>
      <c r="G177" s="171"/>
      <c r="H177" s="175"/>
    </row>
    <row r="178" spans="6:8" ht="17" thickTop="1" thickBot="1">
      <c r="F178" s="173"/>
      <c r="G178" s="171"/>
      <c r="H178" s="175"/>
    </row>
    <row r="179" spans="6:8" ht="17" thickTop="1" thickBot="1">
      <c r="F179" s="173"/>
      <c r="G179" s="171"/>
      <c r="H179" s="175"/>
    </row>
    <row r="180" spans="6:8" ht="17" thickTop="1" thickBot="1">
      <c r="F180" s="173"/>
      <c r="G180" s="171"/>
      <c r="H180" s="175"/>
    </row>
    <row r="181" spans="6:8" ht="17" thickTop="1" thickBot="1">
      <c r="F181" s="173"/>
      <c r="G181" s="171"/>
      <c r="H181" s="175"/>
    </row>
    <row r="182" spans="6:8" ht="17" thickTop="1" thickBot="1">
      <c r="F182" s="173"/>
      <c r="G182" s="171"/>
      <c r="H182" s="175"/>
    </row>
    <row r="183" spans="6:8" ht="17" thickTop="1" thickBot="1">
      <c r="F183" s="173"/>
      <c r="G183" s="171"/>
      <c r="H183" s="175"/>
    </row>
    <row r="184" spans="6:8" ht="17" thickTop="1" thickBot="1">
      <c r="F184" s="171"/>
      <c r="G184" s="171"/>
      <c r="H184" s="175"/>
    </row>
    <row r="185" spans="6:8" ht="17" thickTop="1" thickBot="1">
      <c r="F185" s="171"/>
      <c r="G185" s="171"/>
      <c r="H185" s="175"/>
    </row>
    <row r="186" spans="6:8" ht="17" thickTop="1" thickBot="1">
      <c r="F186" s="171"/>
      <c r="G186" s="171"/>
      <c r="H186" s="175"/>
    </row>
    <row r="187" spans="6:8" ht="17" thickTop="1" thickBot="1">
      <c r="F187" s="171"/>
      <c r="G187" s="171"/>
      <c r="H187" s="175"/>
    </row>
    <row r="188" spans="6:8" ht="17" thickTop="1" thickBot="1">
      <c r="F188" s="171"/>
      <c r="G188" s="171"/>
      <c r="H188" s="175"/>
    </row>
    <row r="189" spans="6:8" ht="17" thickTop="1" thickBot="1">
      <c r="F189" s="171"/>
      <c r="G189" s="171"/>
      <c r="H189" s="175"/>
    </row>
    <row r="190" spans="6:8" ht="17" thickTop="1" thickBot="1">
      <c r="F190" s="171"/>
      <c r="G190" s="171"/>
      <c r="H190" s="175"/>
    </row>
    <row r="191" spans="6:8" ht="17" thickTop="1" thickBot="1">
      <c r="F191" s="171"/>
      <c r="G191" s="171"/>
      <c r="H191" s="175"/>
    </row>
    <row r="192" spans="6:8" ht="17" thickTop="1" thickBot="1">
      <c r="F192" s="171"/>
      <c r="G192" s="171"/>
      <c r="H192" s="175"/>
    </row>
    <row r="193" spans="6:8" ht="17" thickTop="1" thickBot="1">
      <c r="F193" s="171"/>
      <c r="G193" s="171"/>
      <c r="H193" s="175"/>
    </row>
    <row r="194" spans="6:8" ht="17" thickTop="1" thickBot="1">
      <c r="F194" s="171"/>
      <c r="G194" s="171"/>
      <c r="H194" s="175"/>
    </row>
    <row r="195" spans="6:8" ht="17" thickTop="1" thickBot="1">
      <c r="F195" s="171"/>
      <c r="G195" s="171"/>
      <c r="H195" s="175"/>
    </row>
    <row r="196" spans="6:8" ht="17" thickTop="1" thickBot="1">
      <c r="F196" s="171"/>
      <c r="G196" s="171"/>
      <c r="H196" s="175"/>
    </row>
    <row r="197" spans="6:8" ht="17" thickTop="1" thickBot="1">
      <c r="F197" s="171"/>
      <c r="G197" s="171"/>
      <c r="H197" s="175"/>
    </row>
    <row r="198" spans="6:8" ht="17" thickTop="1" thickBot="1">
      <c r="F198" s="171"/>
      <c r="G198" s="171"/>
      <c r="H198" s="175"/>
    </row>
    <row r="199" spans="6:8" ht="17" thickTop="1" thickBot="1">
      <c r="F199" s="171"/>
      <c r="G199" s="171"/>
      <c r="H199" s="175"/>
    </row>
    <row r="200" spans="6:8" ht="17" thickTop="1" thickBot="1">
      <c r="F200" s="171"/>
      <c r="G200" s="171"/>
      <c r="H200" s="175"/>
    </row>
    <row r="201" spans="6:8" ht="17" thickTop="1" thickBot="1">
      <c r="F201" s="171"/>
      <c r="G201" s="171"/>
      <c r="H201" s="175"/>
    </row>
    <row r="202" spans="6:8" ht="17" thickTop="1" thickBot="1">
      <c r="F202" s="171"/>
      <c r="G202" s="171"/>
      <c r="H202" s="175"/>
    </row>
    <row r="203" spans="6:8" ht="17" thickTop="1" thickBot="1">
      <c r="F203" s="171"/>
      <c r="G203" s="171"/>
      <c r="H203" s="175"/>
    </row>
    <row r="204" spans="6:8" ht="16" thickTop="1">
      <c r="F204" s="171"/>
      <c r="G204" s="171"/>
      <c r="H204" s="171"/>
    </row>
    <row r="205" spans="6:8">
      <c r="F205" s="171"/>
      <c r="G205" s="171"/>
      <c r="H205" s="171"/>
    </row>
    <row r="206" spans="6:8">
      <c r="F206" s="171"/>
      <c r="G206" s="171"/>
      <c r="H206" s="171"/>
    </row>
    <row r="207" spans="6:8">
      <c r="F207" s="171"/>
      <c r="G207" s="171"/>
      <c r="H207" s="171"/>
    </row>
    <row r="208" spans="6:8">
      <c r="F208" s="171"/>
      <c r="G208" s="171"/>
      <c r="H208" s="171"/>
    </row>
    <row r="209" spans="6:8">
      <c r="F209" s="171"/>
      <c r="G209" s="171"/>
      <c r="H209" s="171"/>
    </row>
    <row r="210" spans="6:8">
      <c r="F210" s="171"/>
      <c r="G210" s="171"/>
      <c r="H210" s="171"/>
    </row>
    <row r="211" spans="6:8">
      <c r="F211" s="171"/>
      <c r="G211" s="171"/>
      <c r="H211" s="171"/>
    </row>
    <row r="212" spans="6:8">
      <c r="F212" s="171"/>
      <c r="G212" s="171"/>
      <c r="H212" s="171"/>
    </row>
    <row r="213" spans="6:8">
      <c r="F213" s="171"/>
      <c r="G213" s="171"/>
      <c r="H213" s="171"/>
    </row>
    <row r="214" spans="6:8">
      <c r="F214" s="171"/>
      <c r="G214" s="171"/>
      <c r="H214" s="171"/>
    </row>
    <row r="215" spans="6:8">
      <c r="F215" s="171"/>
      <c r="G215" s="171"/>
      <c r="H215" s="171"/>
    </row>
    <row r="216" spans="6:8">
      <c r="F216" s="171"/>
      <c r="G216" s="171"/>
      <c r="H216" s="171"/>
    </row>
    <row r="217" spans="6:8">
      <c r="F217" s="171"/>
      <c r="G217" s="171"/>
      <c r="H217" s="171"/>
    </row>
    <row r="218" spans="6:8">
      <c r="F218" s="171"/>
      <c r="G218" s="171"/>
      <c r="H218" s="171"/>
    </row>
    <row r="219" spans="6:8">
      <c r="F219" s="171"/>
      <c r="G219" s="171"/>
      <c r="H219" s="171"/>
    </row>
    <row r="220" spans="6:8">
      <c r="F220" s="171"/>
      <c r="G220" s="171"/>
      <c r="H220" s="171"/>
    </row>
    <row r="221" spans="6:8">
      <c r="F221" s="171"/>
      <c r="G221" s="171"/>
      <c r="H221" s="171"/>
    </row>
    <row r="222" spans="6:8">
      <c r="F222" s="171"/>
      <c r="G222" s="171"/>
      <c r="H222" s="171"/>
    </row>
    <row r="223" spans="6:8">
      <c r="F223" s="171"/>
      <c r="G223" s="171"/>
      <c r="H223" s="171"/>
    </row>
    <row r="224" spans="6:8">
      <c r="F224" s="171"/>
      <c r="G224" s="171"/>
      <c r="H224" s="171"/>
    </row>
    <row r="225" spans="6:8">
      <c r="F225" s="171"/>
      <c r="G225" s="171"/>
      <c r="H225" s="171"/>
    </row>
    <row r="226" spans="6:8">
      <c r="F226" s="171"/>
      <c r="G226" s="171"/>
      <c r="H226" s="171"/>
    </row>
    <row r="16975" ht="24.75" customHeight="1"/>
  </sheetData>
  <sheetProtection selectLockedCells="1" sort="0"/>
  <mergeCells count="4">
    <mergeCell ref="A34:E34"/>
    <mergeCell ref="B1:E1"/>
    <mergeCell ref="I7:J7"/>
    <mergeCell ref="A5:A6"/>
  </mergeCells>
  <dataValidations count="5">
    <dataValidation type="date" operator="greaterThan" allowBlank="1" showInputMessage="1" showErrorMessage="1" sqref="A32" xr:uid="{00000000-0002-0000-0000-000001000000}">
      <formula1>42736</formula1>
    </dataValidation>
    <dataValidation type="decimal" operator="greaterThan" allowBlank="1" showInputMessage="1" showErrorMessage="1" sqref="H11:H32" xr:uid="{00000000-0002-0000-0000-000002000000}">
      <formula1>0.01</formula1>
    </dataValidation>
    <dataValidation type="list" allowBlank="1" showInputMessage="1" showErrorMessage="1" sqref="C9" xr:uid="{00000000-0002-0000-0000-000005000000}">
      <formula1>$A$39:$A$77</formula1>
    </dataValidation>
    <dataValidation type="list" allowBlank="1" showInputMessage="1" showErrorMessage="1" sqref="F8:I9 E9" xr:uid="{00000000-0002-0000-0000-000000000000}">
      <formula1>$B$38:$B$42</formula1>
    </dataValidation>
    <dataValidation type="list" allowBlank="1" showInputMessage="1" showErrorMessage="1" promptTitle="Click on this field and choose" prompt="Choose from the dropdown box" sqref="E6" xr:uid="{5D96AEF7-01A3-4993-9ED3-AF4881A8E758}">
      <formula1>$A$40:$A$42</formula1>
    </dataValidation>
  </dataValidations>
  <printOptions horizontalCentered="1"/>
  <pageMargins left="0.25" right="0.25" top="0.75" bottom="0.75" header="0.3" footer="0.3"/>
  <pageSetup scale="12" orientation="landscape" horizontalDpi="1200" verticalDpi="1200" r:id="rId1"/>
  <rowBreaks count="1" manualBreakCount="1">
    <brk id="35" max="16383" man="1"/>
  </rowBreaks>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D16931ED-A903-804E-B0B1-EECF0475A9F9}">
          <x14:formula1>
            <xm:f>'Sage Charts'!$M$8:$M$10</xm:f>
          </x14:formula1>
          <xm:sqref>F11:F32</xm:sqref>
        </x14:dataValidation>
        <x14:dataValidation type="list" allowBlank="1" showInputMessage="1" showErrorMessage="1" xr:uid="{525C129F-959A-4876-A3E8-1061D4F1F68D}">
          <x14:formula1>
            <xm:f>'Sage Charts'!$E$8:$E$75</xm:f>
          </x14:formula1>
          <xm:sqref>D11:D32</xm:sqref>
        </x14:dataValidation>
        <x14:dataValidation type="list" allowBlank="1" showInputMessage="1" showErrorMessage="1" xr:uid="{6062C7DF-56AF-44C5-AC21-9234D12B5F00}">
          <x14:formula1>
            <xm:f>'Sage Charts'!$J$57:$J$115</xm:f>
          </x14:formula1>
          <xm:sqref>E11:E32</xm:sqref>
        </x14:dataValidation>
        <x14:dataValidation type="list" allowBlank="1" showInputMessage="1" showErrorMessage="1" xr:uid="{B2F7B30B-C956-B540-9D89-66BBDDFC66A3}">
          <x14:formula1>
            <xm:f>'Sage Charts'!$B$8:$B$71</xm:f>
          </x14:formula1>
          <xm:sqref>C8 C11:C32</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C4:J20"/>
  <sheetViews>
    <sheetView zoomScale="81" workbookViewId="0">
      <selection activeCell="D17" sqref="D17:J17"/>
    </sheetView>
  </sheetViews>
  <sheetFormatPr baseColWidth="10" defaultColWidth="8.83203125" defaultRowHeight="15"/>
  <sheetData>
    <row r="4" spans="3:9" ht="92">
      <c r="C4" s="94" t="s">
        <v>148</v>
      </c>
    </row>
    <row r="7" spans="3:9" ht="29">
      <c r="D7" s="99">
        <v>1</v>
      </c>
      <c r="E7" s="99" t="s">
        <v>149</v>
      </c>
      <c r="F7" s="99"/>
      <c r="G7" s="99"/>
      <c r="H7" s="100"/>
      <c r="I7" s="100"/>
    </row>
    <row r="8" spans="3:9" ht="29">
      <c r="D8" s="91"/>
      <c r="E8" s="91"/>
      <c r="F8" s="91" t="s">
        <v>158</v>
      </c>
      <c r="G8" s="91"/>
    </row>
    <row r="9" spans="3:9" ht="29">
      <c r="D9" s="91"/>
      <c r="E9" s="91"/>
      <c r="F9" s="91" t="s">
        <v>159</v>
      </c>
      <c r="G9" s="91"/>
    </row>
    <row r="10" spans="3:9" ht="29">
      <c r="D10" s="91"/>
      <c r="E10" s="91"/>
      <c r="F10" s="91" t="s">
        <v>160</v>
      </c>
      <c r="G10" s="91"/>
    </row>
    <row r="11" spans="3:9" ht="29">
      <c r="D11" s="91"/>
      <c r="E11" s="91"/>
      <c r="F11" s="91"/>
      <c r="G11" s="91"/>
    </row>
    <row r="12" spans="3:9" ht="29">
      <c r="D12" s="99">
        <v>2</v>
      </c>
      <c r="E12" s="99" t="s">
        <v>150</v>
      </c>
      <c r="F12" s="99"/>
      <c r="G12" s="99"/>
      <c r="H12" s="100"/>
      <c r="I12" s="100"/>
    </row>
    <row r="13" spans="3:9" ht="29">
      <c r="D13" s="91"/>
      <c r="E13" s="91"/>
      <c r="F13" s="91" t="s">
        <v>155</v>
      </c>
      <c r="G13" s="91"/>
    </row>
    <row r="14" spans="3:9" ht="29">
      <c r="D14" s="91"/>
      <c r="E14" s="91"/>
      <c r="F14" s="91" t="s">
        <v>156</v>
      </c>
      <c r="G14" s="91"/>
    </row>
    <row r="15" spans="3:9" ht="29">
      <c r="D15" s="91"/>
      <c r="E15" s="91"/>
      <c r="F15" s="91" t="s">
        <v>157</v>
      </c>
      <c r="G15" s="91"/>
    </row>
    <row r="16" spans="3:9" ht="29">
      <c r="D16" s="91"/>
      <c r="E16" s="91"/>
      <c r="F16" s="91"/>
      <c r="G16" s="91"/>
    </row>
    <row r="17" spans="4:10" ht="29">
      <c r="D17" s="99">
        <v>3</v>
      </c>
      <c r="E17" s="99" t="s">
        <v>151</v>
      </c>
      <c r="F17" s="99"/>
      <c r="G17" s="99"/>
      <c r="H17" s="100"/>
      <c r="I17" s="100"/>
      <c r="J17" s="99"/>
    </row>
    <row r="18" spans="4:10" ht="29">
      <c r="D18" s="91"/>
      <c r="E18" s="91"/>
      <c r="F18" s="91" t="s">
        <v>152</v>
      </c>
      <c r="G18" s="91"/>
    </row>
    <row r="19" spans="4:10" ht="29">
      <c r="D19" s="91"/>
      <c r="E19" s="91"/>
      <c r="F19" s="91" t="s">
        <v>153</v>
      </c>
      <c r="G19" s="91"/>
    </row>
    <row r="20" spans="4:10" ht="29">
      <c r="D20" s="91"/>
      <c r="E20" s="91"/>
      <c r="F20" s="91" t="s">
        <v>154</v>
      </c>
      <c r="G20" s="91"/>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99"/>
  <sheetViews>
    <sheetView topLeftCell="A7" zoomScale="115" workbookViewId="0">
      <selection activeCell="B23" sqref="B23"/>
    </sheetView>
  </sheetViews>
  <sheetFormatPr baseColWidth="10" defaultColWidth="8.83203125" defaultRowHeight="15"/>
  <sheetData>
    <row r="1" spans="1:2" ht="47">
      <c r="A1" s="79" t="s">
        <v>209</v>
      </c>
    </row>
    <row r="2" spans="1:2">
      <c r="B2" s="68" t="s">
        <v>161</v>
      </c>
    </row>
    <row r="3" spans="1:2">
      <c r="B3" t="s">
        <v>162</v>
      </c>
    </row>
    <row r="5" spans="1:2">
      <c r="B5" s="45" t="s">
        <v>163</v>
      </c>
    </row>
    <row r="6" spans="1:2">
      <c r="B6" t="s">
        <v>623</v>
      </c>
    </row>
    <row r="9" spans="1:2">
      <c r="B9" s="45" t="s">
        <v>164</v>
      </c>
    </row>
    <row r="10" spans="1:2">
      <c r="B10" t="s">
        <v>624</v>
      </c>
    </row>
    <row r="12" spans="1:2">
      <c r="B12" s="45" t="s">
        <v>165</v>
      </c>
    </row>
    <row r="13" spans="1:2">
      <c r="B13" t="s">
        <v>625</v>
      </c>
    </row>
    <row r="15" spans="1:2">
      <c r="B15" s="45" t="s">
        <v>626</v>
      </c>
    </row>
    <row r="16" spans="1:2">
      <c r="B16" t="s">
        <v>627</v>
      </c>
    </row>
    <row r="19" spans="2:2">
      <c r="B19" s="45" t="s">
        <v>628</v>
      </c>
    </row>
    <row r="20" spans="2:2">
      <c r="B20" t="s">
        <v>651</v>
      </c>
    </row>
    <row r="23" spans="2:2">
      <c r="B23" s="45" t="s">
        <v>166</v>
      </c>
    </row>
    <row r="24" spans="2:2">
      <c r="B24" t="s">
        <v>167</v>
      </c>
    </row>
    <row r="25" spans="2:2">
      <c r="B25" t="s">
        <v>168</v>
      </c>
    </row>
    <row r="26" spans="2:2">
      <c r="B26" t="s">
        <v>169</v>
      </c>
    </row>
    <row r="27" spans="2:2">
      <c r="B27" t="s">
        <v>170</v>
      </c>
    </row>
    <row r="28" spans="2:2">
      <c r="B28" t="s">
        <v>171</v>
      </c>
    </row>
    <row r="31" spans="2:2">
      <c r="B31" s="45" t="s">
        <v>172</v>
      </c>
    </row>
    <row r="32" spans="2:2">
      <c r="B32" t="s">
        <v>173</v>
      </c>
    </row>
    <row r="34" spans="2:2">
      <c r="B34" s="45" t="s">
        <v>174</v>
      </c>
    </row>
    <row r="35" spans="2:2">
      <c r="B35" t="s">
        <v>631</v>
      </c>
    </row>
    <row r="37" spans="2:2">
      <c r="B37" s="45" t="s">
        <v>175</v>
      </c>
    </row>
    <row r="38" spans="2:2">
      <c r="B38" t="s">
        <v>632</v>
      </c>
    </row>
    <row r="40" spans="2:2">
      <c r="B40" s="45" t="s">
        <v>176</v>
      </c>
    </row>
    <row r="41" spans="2:2">
      <c r="B41" t="s">
        <v>177</v>
      </c>
    </row>
    <row r="42" spans="2:2">
      <c r="B42" t="s">
        <v>178</v>
      </c>
    </row>
    <row r="43" spans="2:2">
      <c r="B43" t="s">
        <v>179</v>
      </c>
    </row>
    <row r="44" spans="2:2">
      <c r="B44" t="s">
        <v>180</v>
      </c>
    </row>
    <row r="45" spans="2:2">
      <c r="B45" t="s">
        <v>629</v>
      </c>
    </row>
    <row r="46" spans="2:2">
      <c r="B46" t="s">
        <v>181</v>
      </c>
    </row>
    <row r="47" spans="2:2">
      <c r="B47" t="s">
        <v>182</v>
      </c>
    </row>
    <row r="49" spans="2:2">
      <c r="B49" t="s">
        <v>183</v>
      </c>
    </row>
    <row r="52" spans="2:2">
      <c r="B52" s="45" t="s">
        <v>184</v>
      </c>
    </row>
    <row r="53" spans="2:2">
      <c r="B53" s="95" t="s">
        <v>630</v>
      </c>
    </row>
    <row r="99" spans="2:3">
      <c r="B99" s="6"/>
      <c r="C99" s="6"/>
    </row>
  </sheetData>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236F83-1887-42C8-B329-6369C2570547}">
  <dimension ref="A2:U117"/>
  <sheetViews>
    <sheetView topLeftCell="A32" zoomScale="68" workbookViewId="0">
      <selection activeCell="B37" sqref="B37"/>
    </sheetView>
  </sheetViews>
  <sheetFormatPr baseColWidth="10" defaultColWidth="8.83203125" defaultRowHeight="15"/>
  <cols>
    <col min="1" max="1" width="16.83203125" customWidth="1"/>
    <col min="2" max="2" width="89.83203125" customWidth="1"/>
    <col min="3" max="3" width="25.6640625" style="4" customWidth="1"/>
    <col min="4" max="4" width="23.5" style="66" customWidth="1"/>
    <col min="5" max="5" width="53.5" style="4" bestFit="1" customWidth="1"/>
    <col min="6" max="6" width="14.6640625" style="66" bestFit="1" customWidth="1"/>
    <col min="7" max="7" width="34" customWidth="1"/>
    <col min="8" max="8" width="15.5" customWidth="1"/>
    <col min="9" max="9" width="13.6640625" customWidth="1"/>
    <col min="10" max="10" width="90.5" bestFit="1" customWidth="1"/>
    <col min="13" max="13" width="26" bestFit="1" customWidth="1"/>
    <col min="15" max="15" width="22.83203125" bestFit="1" customWidth="1"/>
    <col min="16" max="16" width="54.83203125" bestFit="1" customWidth="1"/>
    <col min="17" max="17" width="46.33203125" customWidth="1"/>
    <col min="18" max="18" width="35.1640625" bestFit="1" customWidth="1"/>
    <col min="19" max="19" width="13.5" bestFit="1" customWidth="1"/>
    <col min="20" max="21" width="13.5" style="4" customWidth="1"/>
    <col min="22" max="22" width="19.33203125" customWidth="1"/>
    <col min="23" max="23" width="53.5" bestFit="1" customWidth="1"/>
    <col min="24" max="24" width="48.5" customWidth="1"/>
  </cols>
  <sheetData>
    <row r="2" spans="1:21" ht="35">
      <c r="A2" s="184"/>
      <c r="B2" s="151" t="s">
        <v>233</v>
      </c>
      <c r="C2" s="165" t="s">
        <v>604</v>
      </c>
      <c r="D2" s="185"/>
      <c r="E2" s="186"/>
      <c r="F2" s="185"/>
      <c r="G2" s="184"/>
    </row>
    <row r="3" spans="1:21" ht="35">
      <c r="A3" s="184"/>
      <c r="B3" s="151" t="s">
        <v>238</v>
      </c>
      <c r="C3" s="165" t="s">
        <v>605</v>
      </c>
      <c r="D3" s="185"/>
      <c r="E3" s="186"/>
      <c r="F3" s="185"/>
      <c r="G3" s="184"/>
      <c r="Q3" s="138"/>
    </row>
    <row r="4" spans="1:21" ht="28">
      <c r="A4" s="184"/>
      <c r="B4" s="151" t="s">
        <v>598</v>
      </c>
      <c r="C4" s="166">
        <v>46055</v>
      </c>
      <c r="D4" s="187"/>
      <c r="E4" s="188"/>
      <c r="F4" s="187"/>
      <c r="G4" s="184"/>
    </row>
    <row r="5" spans="1:21" ht="19">
      <c r="R5" s="138"/>
      <c r="S5" s="138"/>
      <c r="T5" s="138"/>
      <c r="U5" s="138"/>
    </row>
    <row r="6" spans="1:21" s="133" customFormat="1" ht="47">
      <c r="A6" s="238" t="s">
        <v>622</v>
      </c>
      <c r="B6" s="239"/>
      <c r="C6" s="152"/>
      <c r="D6" s="167"/>
      <c r="E6" s="134" t="s">
        <v>535</v>
      </c>
      <c r="F6" s="167"/>
      <c r="G6" s="140"/>
      <c r="I6" s="140"/>
      <c r="J6" s="134" t="s">
        <v>567</v>
      </c>
      <c r="L6" s="140"/>
      <c r="M6" s="134" t="s">
        <v>4</v>
      </c>
      <c r="O6" s="139"/>
      <c r="P6" s="136" t="s">
        <v>601</v>
      </c>
      <c r="T6" s="135"/>
      <c r="U6" s="135"/>
    </row>
    <row r="7" spans="1:21" ht="38">
      <c r="A7" s="116" t="s">
        <v>239</v>
      </c>
      <c r="B7" s="116" t="s">
        <v>591</v>
      </c>
      <c r="C7" s="153"/>
      <c r="D7" s="137" t="s">
        <v>234</v>
      </c>
      <c r="E7" s="137" t="s">
        <v>235</v>
      </c>
      <c r="F7" s="137" t="s">
        <v>236</v>
      </c>
      <c r="G7" s="137" t="s">
        <v>237</v>
      </c>
      <c r="I7" s="150" t="s">
        <v>596</v>
      </c>
      <c r="J7" s="116" t="s">
        <v>597</v>
      </c>
      <c r="L7" s="123" t="s">
        <v>594</v>
      </c>
      <c r="M7" s="123" t="s">
        <v>595</v>
      </c>
      <c r="O7" s="137" t="s">
        <v>590</v>
      </c>
      <c r="P7" s="116" t="s">
        <v>602</v>
      </c>
      <c r="T7" s="125"/>
      <c r="U7" s="125"/>
    </row>
    <row r="8" spans="1:21" ht="25">
      <c r="A8" s="142"/>
      <c r="B8" s="120"/>
      <c r="C8" s="154"/>
      <c r="D8" s="170" t="s">
        <v>242</v>
      </c>
      <c r="E8" s="119" t="s">
        <v>243</v>
      </c>
      <c r="F8" s="169" t="s">
        <v>11</v>
      </c>
      <c r="G8" s="118" t="s">
        <v>11</v>
      </c>
      <c r="I8" s="155">
        <v>1010</v>
      </c>
      <c r="J8" s="156" t="s">
        <v>255</v>
      </c>
      <c r="L8" s="143" t="s">
        <v>240</v>
      </c>
      <c r="M8" s="117" t="s">
        <v>241</v>
      </c>
      <c r="O8" s="141" t="s">
        <v>55</v>
      </c>
      <c r="P8" s="122" t="s">
        <v>254</v>
      </c>
      <c r="T8" s="125"/>
      <c r="U8" s="125"/>
    </row>
    <row r="9" spans="1:21" ht="25">
      <c r="A9" s="142" t="s">
        <v>248</v>
      </c>
      <c r="B9" s="120" t="s">
        <v>249</v>
      </c>
      <c r="C9" s="154"/>
      <c r="D9" s="168" t="s">
        <v>246</v>
      </c>
      <c r="E9" s="118" t="s">
        <v>247</v>
      </c>
      <c r="F9" s="169" t="s">
        <v>242</v>
      </c>
      <c r="G9" s="118" t="s">
        <v>243</v>
      </c>
      <c r="I9" s="157">
        <v>1011</v>
      </c>
      <c r="J9" s="158" t="s">
        <v>259</v>
      </c>
      <c r="L9" s="143" t="s">
        <v>244</v>
      </c>
      <c r="M9" s="117" t="s">
        <v>245</v>
      </c>
      <c r="O9" s="141" t="s">
        <v>66</v>
      </c>
      <c r="P9" s="121" t="s">
        <v>258</v>
      </c>
      <c r="T9" s="125"/>
      <c r="U9" s="125"/>
    </row>
    <row r="10" spans="1:21" ht="25">
      <c r="A10" s="142" t="s">
        <v>260</v>
      </c>
      <c r="B10" s="120" t="s">
        <v>261</v>
      </c>
      <c r="C10" s="154"/>
      <c r="D10" s="168" t="s">
        <v>252</v>
      </c>
      <c r="E10" s="118" t="s">
        <v>253</v>
      </c>
      <c r="F10" s="169" t="s">
        <v>242</v>
      </c>
      <c r="G10" s="118" t="s">
        <v>243</v>
      </c>
      <c r="I10" s="155">
        <v>1020</v>
      </c>
      <c r="J10" s="156" t="s">
        <v>265</v>
      </c>
      <c r="L10" s="143" t="s">
        <v>250</v>
      </c>
      <c r="M10" s="117" t="s">
        <v>251</v>
      </c>
      <c r="O10" s="141" t="s">
        <v>57</v>
      </c>
      <c r="P10" s="122" t="s">
        <v>264</v>
      </c>
      <c r="T10" s="125"/>
      <c r="U10" s="125"/>
    </row>
    <row r="11" spans="1:21" ht="25">
      <c r="A11" s="142" t="s">
        <v>277</v>
      </c>
      <c r="B11" s="120" t="s">
        <v>278</v>
      </c>
      <c r="C11" s="154"/>
      <c r="D11" s="168" t="s">
        <v>256</v>
      </c>
      <c r="E11" s="118" t="s">
        <v>257</v>
      </c>
      <c r="F11" s="169" t="s">
        <v>242</v>
      </c>
      <c r="G11" s="118" t="s">
        <v>243</v>
      </c>
      <c r="I11" s="157">
        <v>1030</v>
      </c>
      <c r="J11" s="158" t="s">
        <v>269</v>
      </c>
      <c r="O11" s="141" t="s">
        <v>61</v>
      </c>
      <c r="P11" s="121" t="s">
        <v>268</v>
      </c>
      <c r="T11" s="125"/>
      <c r="U11" s="125"/>
    </row>
    <row r="12" spans="1:21" ht="25">
      <c r="A12" s="142" t="s">
        <v>285</v>
      </c>
      <c r="B12" s="120" t="s">
        <v>286</v>
      </c>
      <c r="C12" s="154"/>
      <c r="D12" s="170" t="s">
        <v>262</v>
      </c>
      <c r="E12" s="119" t="s">
        <v>263</v>
      </c>
      <c r="F12" s="169" t="s">
        <v>11</v>
      </c>
      <c r="G12" s="118" t="s">
        <v>11</v>
      </c>
      <c r="I12" s="155">
        <v>1100</v>
      </c>
      <c r="J12" s="156" t="s">
        <v>272</v>
      </c>
      <c r="O12" s="141" t="s">
        <v>588</v>
      </c>
      <c r="P12" s="122" t="s">
        <v>271</v>
      </c>
      <c r="T12" s="125"/>
      <c r="U12" s="125"/>
    </row>
    <row r="13" spans="1:21" ht="25">
      <c r="A13" s="142" t="s">
        <v>343</v>
      </c>
      <c r="B13" s="120" t="s">
        <v>634</v>
      </c>
      <c r="C13" s="154"/>
      <c r="D13" s="170" t="s">
        <v>266</v>
      </c>
      <c r="E13" s="119" t="s">
        <v>267</v>
      </c>
      <c r="F13" s="169" t="s">
        <v>11</v>
      </c>
      <c r="G13" s="118" t="s">
        <v>11</v>
      </c>
      <c r="I13" s="157">
        <v>1110</v>
      </c>
      <c r="J13" s="158" t="s">
        <v>276</v>
      </c>
      <c r="L13" s="60"/>
      <c r="O13" s="141" t="s">
        <v>53</v>
      </c>
      <c r="P13" s="121" t="s">
        <v>275</v>
      </c>
      <c r="T13" s="125"/>
      <c r="U13" s="125"/>
    </row>
    <row r="14" spans="1:21" ht="25">
      <c r="A14" s="142" t="s">
        <v>356</v>
      </c>
      <c r="B14" s="120" t="s">
        <v>357</v>
      </c>
      <c r="C14" s="154"/>
      <c r="D14" s="170" t="s">
        <v>270</v>
      </c>
      <c r="E14" s="119" t="s">
        <v>245</v>
      </c>
      <c r="F14" s="169" t="s">
        <v>11</v>
      </c>
      <c r="G14" s="118" t="s">
        <v>11</v>
      </c>
      <c r="I14" s="155">
        <v>1210</v>
      </c>
      <c r="J14" s="156" t="s">
        <v>281</v>
      </c>
      <c r="L14" s="60"/>
      <c r="O14" s="141" t="s">
        <v>69</v>
      </c>
      <c r="P14" s="122" t="s">
        <v>28</v>
      </c>
      <c r="T14" s="125"/>
      <c r="U14" s="125"/>
    </row>
    <row r="15" spans="1:21" ht="25">
      <c r="A15" s="142" t="s">
        <v>367</v>
      </c>
      <c r="B15" s="120" t="s">
        <v>368</v>
      </c>
      <c r="C15" s="154"/>
      <c r="D15" s="168" t="s">
        <v>273</v>
      </c>
      <c r="E15" s="118" t="s">
        <v>274</v>
      </c>
      <c r="F15" s="169" t="s">
        <v>270</v>
      </c>
      <c r="G15" s="118" t="s">
        <v>245</v>
      </c>
      <c r="I15" s="157">
        <v>1220</v>
      </c>
      <c r="J15" s="158" t="s">
        <v>284</v>
      </c>
      <c r="L15" s="60"/>
      <c r="O15" s="141" t="s">
        <v>70</v>
      </c>
      <c r="P15" s="121" t="s">
        <v>29</v>
      </c>
      <c r="T15" s="125"/>
      <c r="U15" s="125"/>
    </row>
    <row r="16" spans="1:21" ht="25">
      <c r="A16" s="142" t="s">
        <v>387</v>
      </c>
      <c r="B16" s="120" t="s">
        <v>388</v>
      </c>
      <c r="C16" s="154"/>
      <c r="D16" s="168" t="s">
        <v>279</v>
      </c>
      <c r="E16" s="118" t="s">
        <v>280</v>
      </c>
      <c r="F16" s="169" t="s">
        <v>270</v>
      </c>
      <c r="G16" s="118" t="s">
        <v>245</v>
      </c>
      <c r="I16" s="155">
        <v>1230</v>
      </c>
      <c r="J16" s="156" t="s">
        <v>290</v>
      </c>
      <c r="L16" s="60"/>
      <c r="O16" s="141" t="s">
        <v>589</v>
      </c>
      <c r="P16" s="121" t="s">
        <v>562</v>
      </c>
      <c r="T16" s="125"/>
      <c r="U16" s="125"/>
    </row>
    <row r="17" spans="1:21" ht="25">
      <c r="A17" s="142" t="s">
        <v>483</v>
      </c>
      <c r="B17" s="120" t="s">
        <v>432</v>
      </c>
      <c r="C17" s="154"/>
      <c r="D17" s="168" t="s">
        <v>282</v>
      </c>
      <c r="E17" s="118" t="s">
        <v>283</v>
      </c>
      <c r="F17" s="169" t="s">
        <v>270</v>
      </c>
      <c r="G17" s="118" t="s">
        <v>245</v>
      </c>
      <c r="I17" s="157">
        <v>1240</v>
      </c>
      <c r="J17" s="158" t="s">
        <v>294</v>
      </c>
      <c r="L17" s="60"/>
      <c r="O17" s="141" t="s">
        <v>620</v>
      </c>
      <c r="P17" s="121" t="s">
        <v>621</v>
      </c>
      <c r="T17" s="125"/>
      <c r="U17" s="125"/>
    </row>
    <row r="18" spans="1:21" ht="25">
      <c r="A18" s="142" t="s">
        <v>484</v>
      </c>
      <c r="B18" s="120" t="s">
        <v>635</v>
      </c>
      <c r="C18" s="154"/>
      <c r="D18" s="168" t="s">
        <v>287</v>
      </c>
      <c r="E18" s="118" t="s">
        <v>288</v>
      </c>
      <c r="F18" s="169" t="s">
        <v>270</v>
      </c>
      <c r="G18" s="118" t="s">
        <v>245</v>
      </c>
      <c r="I18" s="155">
        <v>1250</v>
      </c>
      <c r="J18" s="156" t="s">
        <v>297</v>
      </c>
      <c r="L18" s="60"/>
      <c r="O18" s="141" t="s">
        <v>71</v>
      </c>
      <c r="P18" s="121" t="s">
        <v>72</v>
      </c>
      <c r="T18" s="125"/>
      <c r="U18" s="125"/>
    </row>
    <row r="19" spans="1:21" ht="25">
      <c r="A19" s="142" t="s">
        <v>485</v>
      </c>
      <c r="B19" s="120" t="s">
        <v>486</v>
      </c>
      <c r="C19" s="154"/>
      <c r="D19" s="168" t="s">
        <v>291</v>
      </c>
      <c r="E19" s="118" t="s">
        <v>292</v>
      </c>
      <c r="F19" s="169" t="s">
        <v>270</v>
      </c>
      <c r="G19" s="118" t="s">
        <v>245</v>
      </c>
      <c r="I19" s="157">
        <v>1260</v>
      </c>
      <c r="J19" s="158" t="s">
        <v>301</v>
      </c>
      <c r="L19" s="60"/>
      <c r="O19" s="141" t="s">
        <v>56</v>
      </c>
      <c r="P19" s="122" t="s">
        <v>289</v>
      </c>
      <c r="T19" s="125"/>
      <c r="U19" s="125"/>
    </row>
    <row r="20" spans="1:21" ht="25">
      <c r="A20" s="142" t="s">
        <v>636</v>
      </c>
      <c r="B20" s="120" t="s">
        <v>487</v>
      </c>
      <c r="C20" s="154"/>
      <c r="D20" s="168" t="s">
        <v>295</v>
      </c>
      <c r="E20" s="118" t="s">
        <v>296</v>
      </c>
      <c r="F20" s="169" t="s">
        <v>270</v>
      </c>
      <c r="G20" s="118" t="s">
        <v>245</v>
      </c>
      <c r="I20" s="155">
        <v>1265</v>
      </c>
      <c r="J20" s="156" t="s">
        <v>305</v>
      </c>
      <c r="L20" s="60"/>
      <c r="O20" s="141" t="s">
        <v>58</v>
      </c>
      <c r="P20" s="121" t="s">
        <v>293</v>
      </c>
      <c r="T20" s="125"/>
      <c r="U20" s="125"/>
    </row>
    <row r="21" spans="1:21" ht="25">
      <c r="A21" s="142" t="s">
        <v>488</v>
      </c>
      <c r="B21" s="120" t="s">
        <v>489</v>
      </c>
      <c r="C21" s="154"/>
      <c r="D21" s="170" t="s">
        <v>298</v>
      </c>
      <c r="E21" s="119" t="s">
        <v>299</v>
      </c>
      <c r="F21" s="169" t="s">
        <v>11</v>
      </c>
      <c r="G21" s="118" t="s">
        <v>11</v>
      </c>
      <c r="I21" s="157">
        <v>1270</v>
      </c>
      <c r="J21" s="158" t="s">
        <v>309</v>
      </c>
      <c r="L21" s="60"/>
      <c r="O21" s="141" t="s">
        <v>73</v>
      </c>
      <c r="P21" s="122" t="s">
        <v>74</v>
      </c>
      <c r="T21" s="125"/>
      <c r="U21" s="125"/>
    </row>
    <row r="22" spans="1:21" ht="25">
      <c r="A22" s="142" t="s">
        <v>536</v>
      </c>
      <c r="B22" s="120" t="s">
        <v>537</v>
      </c>
      <c r="C22" s="154"/>
      <c r="D22" s="168" t="s">
        <v>302</v>
      </c>
      <c r="E22" s="118" t="s">
        <v>303</v>
      </c>
      <c r="F22" s="169" t="s">
        <v>298</v>
      </c>
      <c r="G22" s="118" t="s">
        <v>299</v>
      </c>
      <c r="I22" s="155">
        <v>1290</v>
      </c>
      <c r="J22" s="156" t="s">
        <v>313</v>
      </c>
      <c r="L22" s="60"/>
      <c r="O22" s="141" t="s">
        <v>63</v>
      </c>
      <c r="P22" s="121" t="s">
        <v>300</v>
      </c>
      <c r="T22" s="125"/>
      <c r="U22" s="125"/>
    </row>
    <row r="23" spans="1:21" ht="25">
      <c r="A23" s="142" t="s">
        <v>538</v>
      </c>
      <c r="B23" s="120" t="s">
        <v>539</v>
      </c>
      <c r="C23" s="154"/>
      <c r="D23" s="168" t="s">
        <v>306</v>
      </c>
      <c r="E23" s="118" t="s">
        <v>307</v>
      </c>
      <c r="F23" s="169" t="s">
        <v>298</v>
      </c>
      <c r="G23" s="118" t="s">
        <v>299</v>
      </c>
      <c r="I23" s="157">
        <v>2000</v>
      </c>
      <c r="J23" s="158" t="s">
        <v>317</v>
      </c>
      <c r="L23" s="59"/>
      <c r="O23" s="141" t="s">
        <v>64</v>
      </c>
      <c r="P23" s="122" t="s">
        <v>304</v>
      </c>
      <c r="T23" s="125"/>
      <c r="U23" s="125"/>
    </row>
    <row r="24" spans="1:21" ht="25">
      <c r="A24" s="142" t="s">
        <v>540</v>
      </c>
      <c r="B24" s="120" t="s">
        <v>637</v>
      </c>
      <c r="C24" s="154"/>
      <c r="D24" s="168" t="s">
        <v>310</v>
      </c>
      <c r="E24" s="119" t="s">
        <v>311</v>
      </c>
      <c r="F24" s="169" t="s">
        <v>298</v>
      </c>
      <c r="G24" s="118" t="s">
        <v>299</v>
      </c>
      <c r="I24" s="155">
        <v>2010</v>
      </c>
      <c r="J24" s="156" t="s">
        <v>321</v>
      </c>
      <c r="L24" s="59"/>
      <c r="O24" s="141" t="s">
        <v>54</v>
      </c>
      <c r="P24" s="121" t="s">
        <v>308</v>
      </c>
      <c r="T24" s="125"/>
      <c r="U24" s="125"/>
    </row>
    <row r="25" spans="1:21" ht="25">
      <c r="A25" s="142" t="s">
        <v>541</v>
      </c>
      <c r="B25" s="120" t="s">
        <v>638</v>
      </c>
      <c r="C25" s="154"/>
      <c r="D25" s="168" t="s">
        <v>314</v>
      </c>
      <c r="E25" s="118" t="s">
        <v>315</v>
      </c>
      <c r="F25" s="169" t="s">
        <v>310</v>
      </c>
      <c r="G25" s="118" t="s">
        <v>311</v>
      </c>
      <c r="I25" s="157">
        <v>2020</v>
      </c>
      <c r="J25" s="158" t="s">
        <v>325</v>
      </c>
      <c r="L25" s="60"/>
      <c r="O25" s="141" t="s">
        <v>62</v>
      </c>
      <c r="P25" s="122" t="s">
        <v>312</v>
      </c>
      <c r="T25" s="125"/>
      <c r="U25" s="125"/>
    </row>
    <row r="26" spans="1:21" ht="25">
      <c r="A26" s="142" t="s">
        <v>542</v>
      </c>
      <c r="B26" s="120" t="s">
        <v>543</v>
      </c>
      <c r="C26" s="154"/>
      <c r="D26" s="168" t="s">
        <v>318</v>
      </c>
      <c r="E26" s="118" t="s">
        <v>319</v>
      </c>
      <c r="F26" s="169" t="s">
        <v>310</v>
      </c>
      <c r="G26" s="118" t="s">
        <v>311</v>
      </c>
      <c r="I26" s="155">
        <v>2030</v>
      </c>
      <c r="J26" s="156" t="s">
        <v>329</v>
      </c>
      <c r="L26" s="60"/>
      <c r="O26" s="141" t="s">
        <v>59</v>
      </c>
      <c r="P26" s="121" t="s">
        <v>316</v>
      </c>
      <c r="T26" s="125"/>
      <c r="U26" s="125"/>
    </row>
    <row r="27" spans="1:21" ht="25">
      <c r="A27" s="142" t="s">
        <v>639</v>
      </c>
      <c r="B27" s="120" t="s">
        <v>640</v>
      </c>
      <c r="C27" s="154"/>
      <c r="D27" s="168" t="s">
        <v>322</v>
      </c>
      <c r="E27" s="118" t="s">
        <v>323</v>
      </c>
      <c r="F27" s="169" t="s">
        <v>310</v>
      </c>
      <c r="G27" s="118" t="s">
        <v>311</v>
      </c>
      <c r="I27" s="157">
        <v>2040</v>
      </c>
      <c r="J27" s="158" t="s">
        <v>333</v>
      </c>
      <c r="L27" s="60"/>
      <c r="O27" s="141" t="s">
        <v>60</v>
      </c>
      <c r="P27" s="122" t="s">
        <v>320</v>
      </c>
      <c r="T27" s="125"/>
      <c r="U27" s="125"/>
    </row>
    <row r="28" spans="1:21" ht="25">
      <c r="A28" s="142" t="s">
        <v>641</v>
      </c>
      <c r="B28" s="120" t="s">
        <v>642</v>
      </c>
      <c r="C28" s="154"/>
      <c r="D28" s="168" t="s">
        <v>326</v>
      </c>
      <c r="E28" s="118" t="s">
        <v>327</v>
      </c>
      <c r="F28" s="169" t="s">
        <v>310</v>
      </c>
      <c r="G28" s="118" t="s">
        <v>311</v>
      </c>
      <c r="I28" s="155">
        <v>2050</v>
      </c>
      <c r="J28" s="156" t="s">
        <v>336</v>
      </c>
      <c r="L28" s="60"/>
      <c r="O28" s="141" t="s">
        <v>65</v>
      </c>
      <c r="P28" s="121" t="s">
        <v>324</v>
      </c>
      <c r="T28" s="125"/>
      <c r="U28" s="125"/>
    </row>
    <row r="29" spans="1:21" ht="25">
      <c r="A29" s="142" t="s">
        <v>643</v>
      </c>
      <c r="B29" s="120" t="s">
        <v>644</v>
      </c>
      <c r="C29" s="154"/>
      <c r="D29" s="168" t="s">
        <v>330</v>
      </c>
      <c r="E29" s="118" t="s">
        <v>331</v>
      </c>
      <c r="F29" s="169" t="s">
        <v>298</v>
      </c>
      <c r="G29" s="118" t="s">
        <v>299</v>
      </c>
      <c r="I29" s="157">
        <v>2060</v>
      </c>
      <c r="J29" s="158" t="s">
        <v>339</v>
      </c>
      <c r="L29" s="60"/>
      <c r="O29" s="141" t="s">
        <v>67</v>
      </c>
      <c r="P29" s="122" t="s">
        <v>328</v>
      </c>
      <c r="T29" s="125"/>
      <c r="U29" s="125"/>
    </row>
    <row r="30" spans="1:21" ht="25">
      <c r="A30" s="142" t="s">
        <v>645</v>
      </c>
      <c r="B30" s="120" t="s">
        <v>646</v>
      </c>
      <c r="C30" s="154"/>
      <c r="D30" s="168" t="s">
        <v>334</v>
      </c>
      <c r="E30" s="118" t="s">
        <v>335</v>
      </c>
      <c r="F30" s="169" t="s">
        <v>330</v>
      </c>
      <c r="G30" s="118" t="s">
        <v>331</v>
      </c>
      <c r="I30" s="155">
        <v>2070</v>
      </c>
      <c r="J30" s="156" t="s">
        <v>342</v>
      </c>
      <c r="L30" s="60"/>
      <c r="O30" s="141" t="s">
        <v>68</v>
      </c>
      <c r="P30" s="121" t="s">
        <v>332</v>
      </c>
      <c r="T30" s="125"/>
      <c r="U30" s="125"/>
    </row>
    <row r="31" spans="1:21" ht="25">
      <c r="A31" s="142" t="s">
        <v>647</v>
      </c>
      <c r="B31" s="120" t="s">
        <v>648</v>
      </c>
      <c r="C31" s="154"/>
      <c r="D31" s="168" t="s">
        <v>337</v>
      </c>
      <c r="E31" s="118" t="s">
        <v>338</v>
      </c>
      <c r="F31" s="169" t="s">
        <v>330</v>
      </c>
      <c r="G31" s="118" t="s">
        <v>331</v>
      </c>
      <c r="I31" s="157">
        <v>2080</v>
      </c>
      <c r="J31" s="158" t="s">
        <v>346</v>
      </c>
      <c r="L31" s="60"/>
      <c r="T31" s="125"/>
      <c r="U31" s="125"/>
    </row>
    <row r="32" spans="1:21" ht="25">
      <c r="A32" s="142" t="s">
        <v>649</v>
      </c>
      <c r="B32" s="120" t="s">
        <v>650</v>
      </c>
      <c r="C32" s="154"/>
      <c r="D32" s="168" t="s">
        <v>340</v>
      </c>
      <c r="E32" s="118" t="s">
        <v>341</v>
      </c>
      <c r="F32" s="169" t="s">
        <v>330</v>
      </c>
      <c r="G32" s="118" t="s">
        <v>331</v>
      </c>
      <c r="I32" s="155">
        <v>2090</v>
      </c>
      <c r="J32" s="156" t="s">
        <v>349</v>
      </c>
      <c r="L32" s="59"/>
      <c r="T32" s="125"/>
      <c r="U32" s="125"/>
    </row>
    <row r="33" spans="1:21" ht="26" thickBot="1">
      <c r="A33" s="142" t="s">
        <v>407</v>
      </c>
      <c r="B33" s="120" t="s">
        <v>408</v>
      </c>
      <c r="C33" s="154"/>
      <c r="D33" s="168" t="s">
        <v>344</v>
      </c>
      <c r="E33" s="119" t="s">
        <v>345</v>
      </c>
      <c r="F33" s="169" t="s">
        <v>298</v>
      </c>
      <c r="G33" s="118" t="s">
        <v>299</v>
      </c>
      <c r="I33" s="157">
        <v>3020</v>
      </c>
      <c r="J33" s="158" t="s">
        <v>352</v>
      </c>
      <c r="L33" s="59"/>
      <c r="O33" s="124"/>
      <c r="T33" s="125"/>
      <c r="U33" s="125"/>
    </row>
    <row r="34" spans="1:21" ht="36" thickBot="1">
      <c r="A34" s="142" t="s">
        <v>544</v>
      </c>
      <c r="B34" s="120" t="s">
        <v>545</v>
      </c>
      <c r="C34" s="154"/>
      <c r="D34" s="168" t="s">
        <v>347</v>
      </c>
      <c r="E34" s="118" t="s">
        <v>348</v>
      </c>
      <c r="F34" s="169" t="s">
        <v>344</v>
      </c>
      <c r="G34" s="118" t="s">
        <v>345</v>
      </c>
      <c r="I34" s="155">
        <v>3030</v>
      </c>
      <c r="J34" s="156" t="s">
        <v>355</v>
      </c>
      <c r="L34" s="59"/>
      <c r="O34" s="149" t="s">
        <v>546</v>
      </c>
      <c r="P34" s="145"/>
      <c r="Q34" s="145"/>
      <c r="T34" s="125"/>
      <c r="U34" s="125"/>
    </row>
    <row r="35" spans="1:21" ht="43" thickBot="1">
      <c r="A35" s="142" t="s">
        <v>418</v>
      </c>
      <c r="B35" s="120" t="s">
        <v>419</v>
      </c>
      <c r="C35" s="154"/>
      <c r="D35" s="168" t="s">
        <v>350</v>
      </c>
      <c r="E35" s="118" t="s">
        <v>351</v>
      </c>
      <c r="F35" s="169" t="s">
        <v>344</v>
      </c>
      <c r="G35" s="118" t="s">
        <v>345</v>
      </c>
      <c r="I35" s="157">
        <v>4000</v>
      </c>
      <c r="J35" s="158" t="s">
        <v>360</v>
      </c>
      <c r="L35" s="59"/>
      <c r="O35" s="146" t="s">
        <v>593</v>
      </c>
      <c r="P35" s="147" t="s">
        <v>592</v>
      </c>
      <c r="Q35" s="147" t="s">
        <v>547</v>
      </c>
      <c r="T35" s="125"/>
      <c r="U35" s="125"/>
    </row>
    <row r="36" spans="1:21" ht="43" thickBot="1">
      <c r="A36" s="142"/>
      <c r="B36" s="120"/>
      <c r="C36" s="154"/>
      <c r="D36" s="170" t="s">
        <v>353</v>
      </c>
      <c r="E36" s="118" t="s">
        <v>354</v>
      </c>
      <c r="F36" s="169" t="s">
        <v>11</v>
      </c>
      <c r="G36" s="118" t="s">
        <v>11</v>
      </c>
      <c r="I36" s="155">
        <v>4010</v>
      </c>
      <c r="J36" s="156" t="s">
        <v>363</v>
      </c>
      <c r="L36" s="59"/>
      <c r="O36" s="144">
        <v>1</v>
      </c>
      <c r="P36" s="148" t="s">
        <v>548</v>
      </c>
      <c r="Q36" s="148" t="s">
        <v>549</v>
      </c>
      <c r="T36" s="125"/>
      <c r="U36" s="125"/>
    </row>
    <row r="37" spans="1:21" ht="43" thickBot="1">
      <c r="A37" s="142"/>
      <c r="B37" s="120"/>
      <c r="C37" s="154"/>
      <c r="D37" s="168" t="s">
        <v>358</v>
      </c>
      <c r="E37" s="118" t="s">
        <v>359</v>
      </c>
      <c r="F37" s="169" t="s">
        <v>353</v>
      </c>
      <c r="G37" s="118" t="s">
        <v>354</v>
      </c>
      <c r="I37" s="157">
        <v>4020</v>
      </c>
      <c r="J37" s="158" t="s">
        <v>366</v>
      </c>
      <c r="L37" s="59"/>
      <c r="O37" s="144">
        <v>2</v>
      </c>
      <c r="P37" s="148" t="s">
        <v>550</v>
      </c>
      <c r="Q37" s="148" t="s">
        <v>551</v>
      </c>
      <c r="T37" s="125"/>
      <c r="U37" s="125"/>
    </row>
    <row r="38" spans="1:21" ht="64" thickBot="1">
      <c r="A38" s="142"/>
      <c r="B38" s="120"/>
      <c r="C38" s="154"/>
      <c r="D38" s="168" t="s">
        <v>361</v>
      </c>
      <c r="E38" s="118" t="s">
        <v>362</v>
      </c>
      <c r="F38" s="169" t="s">
        <v>353</v>
      </c>
      <c r="G38" s="118" t="s">
        <v>354</v>
      </c>
      <c r="I38" s="155">
        <v>4030</v>
      </c>
      <c r="J38" s="156" t="s">
        <v>371</v>
      </c>
      <c r="L38" s="59"/>
      <c r="O38" s="144">
        <v>3</v>
      </c>
      <c r="P38" s="148" t="s">
        <v>552</v>
      </c>
      <c r="Q38" s="148" t="s">
        <v>553</v>
      </c>
      <c r="T38" s="125"/>
      <c r="U38" s="125"/>
    </row>
    <row r="39" spans="1:21" ht="26" thickBot="1">
      <c r="C39" s="154"/>
      <c r="D39" s="168" t="s">
        <v>364</v>
      </c>
      <c r="E39" s="118" t="s">
        <v>365</v>
      </c>
      <c r="F39" s="169" t="s">
        <v>353</v>
      </c>
      <c r="G39" s="118" t="s">
        <v>354</v>
      </c>
      <c r="I39" s="157">
        <v>4040</v>
      </c>
      <c r="J39" s="158" t="s">
        <v>374</v>
      </c>
      <c r="L39" s="59"/>
      <c r="O39" s="144">
        <v>4</v>
      </c>
      <c r="P39" s="148" t="s">
        <v>554</v>
      </c>
      <c r="Q39" s="148" t="s">
        <v>555</v>
      </c>
      <c r="T39" s="125"/>
      <c r="U39" s="125"/>
    </row>
    <row r="40" spans="1:21" ht="26" thickBot="1">
      <c r="C40" s="154"/>
      <c r="D40" s="168" t="s">
        <v>369</v>
      </c>
      <c r="E40" s="118" t="s">
        <v>370</v>
      </c>
      <c r="F40" s="169" t="s">
        <v>353</v>
      </c>
      <c r="G40" s="118" t="s">
        <v>354</v>
      </c>
      <c r="I40" s="155">
        <v>4050</v>
      </c>
      <c r="J40" s="156" t="s">
        <v>377</v>
      </c>
      <c r="L40" s="59"/>
      <c r="O40" s="144">
        <v>5</v>
      </c>
      <c r="P40" s="148" t="s">
        <v>556</v>
      </c>
      <c r="Q40" s="148" t="s">
        <v>557</v>
      </c>
      <c r="T40" s="125"/>
      <c r="U40" s="125"/>
    </row>
    <row r="41" spans="1:21" ht="64" thickBot="1">
      <c r="C41" s="154"/>
      <c r="D41" s="168" t="s">
        <v>372</v>
      </c>
      <c r="E41" s="118" t="s">
        <v>373</v>
      </c>
      <c r="F41" s="169" t="s">
        <v>353</v>
      </c>
      <c r="G41" s="118" t="s">
        <v>354</v>
      </c>
      <c r="I41" s="157">
        <v>4060</v>
      </c>
      <c r="J41" s="158" t="s">
        <v>380</v>
      </c>
      <c r="L41" s="59"/>
      <c r="O41" s="144">
        <v>6</v>
      </c>
      <c r="P41" s="148" t="s">
        <v>558</v>
      </c>
      <c r="Q41" s="148" t="s">
        <v>559</v>
      </c>
      <c r="T41" s="125"/>
      <c r="U41" s="125"/>
    </row>
    <row r="42" spans="1:21" ht="64" thickBot="1">
      <c r="C42" s="154"/>
      <c r="D42" s="168" t="s">
        <v>375</v>
      </c>
      <c r="E42" s="118" t="s">
        <v>376</v>
      </c>
      <c r="F42" s="169" t="s">
        <v>353</v>
      </c>
      <c r="G42" s="118" t="s">
        <v>354</v>
      </c>
      <c r="I42" s="155">
        <v>4070</v>
      </c>
      <c r="J42" s="156" t="s">
        <v>383</v>
      </c>
      <c r="L42" s="59"/>
      <c r="O42" s="144">
        <v>7</v>
      </c>
      <c r="P42" s="148" t="s">
        <v>560</v>
      </c>
      <c r="Q42" s="148" t="s">
        <v>561</v>
      </c>
      <c r="T42" s="125"/>
      <c r="U42" s="125"/>
    </row>
    <row r="43" spans="1:21" ht="25">
      <c r="C43" s="154"/>
      <c r="D43" s="168" t="s">
        <v>378</v>
      </c>
      <c r="E43" s="118" t="s">
        <v>379</v>
      </c>
      <c r="F43" s="169" t="s">
        <v>353</v>
      </c>
      <c r="G43" s="118" t="s">
        <v>354</v>
      </c>
      <c r="I43" s="157">
        <v>4080</v>
      </c>
      <c r="J43" s="158" t="s">
        <v>386</v>
      </c>
      <c r="L43" s="59"/>
      <c r="O43" s="124"/>
      <c r="Q43" s="232"/>
      <c r="T43" s="125"/>
      <c r="U43" s="125"/>
    </row>
    <row r="44" spans="1:21" ht="25">
      <c r="C44" s="154"/>
      <c r="D44" s="168" t="s">
        <v>381</v>
      </c>
      <c r="E44" s="118" t="s">
        <v>382</v>
      </c>
      <c r="F44" s="169" t="s">
        <v>353</v>
      </c>
      <c r="G44" s="118" t="s">
        <v>354</v>
      </c>
      <c r="I44" s="155">
        <v>4090</v>
      </c>
      <c r="J44" s="156" t="s">
        <v>391</v>
      </c>
      <c r="L44" s="59"/>
      <c r="T44" s="125"/>
      <c r="U44" s="125"/>
    </row>
    <row r="45" spans="1:21" ht="25">
      <c r="C45" s="154"/>
      <c r="D45" s="168" t="s">
        <v>384</v>
      </c>
      <c r="E45" s="118" t="s">
        <v>385</v>
      </c>
      <c r="F45" s="169" t="s">
        <v>353</v>
      </c>
      <c r="G45" s="118" t="s">
        <v>354</v>
      </c>
      <c r="I45" s="157">
        <v>4100</v>
      </c>
      <c r="J45" s="158" t="s">
        <v>394</v>
      </c>
      <c r="L45" s="59"/>
      <c r="T45" s="125"/>
      <c r="U45" s="125"/>
    </row>
    <row r="46" spans="1:21" ht="25">
      <c r="C46" s="154"/>
      <c r="D46" s="168" t="s">
        <v>389</v>
      </c>
      <c r="E46" s="118" t="s">
        <v>390</v>
      </c>
      <c r="F46" s="169" t="s">
        <v>353</v>
      </c>
      <c r="G46" s="118" t="s">
        <v>354</v>
      </c>
      <c r="I46" s="155">
        <v>4110</v>
      </c>
      <c r="J46" s="156" t="s">
        <v>397</v>
      </c>
      <c r="L46" s="59"/>
      <c r="T46" s="125"/>
      <c r="U46" s="125"/>
    </row>
    <row r="47" spans="1:21" ht="25">
      <c r="C47" s="154"/>
      <c r="D47" s="168" t="s">
        <v>392</v>
      </c>
      <c r="E47" s="118" t="s">
        <v>393</v>
      </c>
      <c r="F47" s="169" t="s">
        <v>353</v>
      </c>
      <c r="G47" s="118" t="s">
        <v>354</v>
      </c>
      <c r="I47" s="157">
        <v>4120</v>
      </c>
      <c r="J47" s="158" t="s">
        <v>400</v>
      </c>
      <c r="L47" s="59"/>
      <c r="T47" s="125"/>
      <c r="U47" s="125"/>
    </row>
    <row r="48" spans="1:21" ht="25">
      <c r="C48" s="154"/>
      <c r="D48" s="170" t="s">
        <v>395</v>
      </c>
      <c r="E48" s="118" t="s">
        <v>396</v>
      </c>
      <c r="F48" s="169" t="s">
        <v>11</v>
      </c>
      <c r="G48" s="118" t="s">
        <v>11</v>
      </c>
      <c r="I48" s="155">
        <v>4130</v>
      </c>
      <c r="J48" s="156" t="s">
        <v>403</v>
      </c>
      <c r="L48" s="59"/>
      <c r="T48" s="125"/>
      <c r="U48" s="125"/>
    </row>
    <row r="49" spans="3:21" ht="25">
      <c r="C49" s="154"/>
      <c r="D49" s="168" t="s">
        <v>398</v>
      </c>
      <c r="E49" s="118" t="s">
        <v>399</v>
      </c>
      <c r="F49" s="169" t="s">
        <v>395</v>
      </c>
      <c r="G49" s="118" t="s">
        <v>396</v>
      </c>
      <c r="I49" s="157">
        <v>4140</v>
      </c>
      <c r="J49" s="158" t="s">
        <v>406</v>
      </c>
      <c r="L49" s="59"/>
      <c r="T49" s="125"/>
      <c r="U49" s="125"/>
    </row>
    <row r="50" spans="3:21" ht="25">
      <c r="C50" s="154"/>
      <c r="D50" s="168" t="s">
        <v>401</v>
      </c>
      <c r="E50" s="118" t="s">
        <v>402</v>
      </c>
      <c r="F50" s="169" t="s">
        <v>395</v>
      </c>
      <c r="G50" s="118" t="s">
        <v>396</v>
      </c>
      <c r="I50" s="155">
        <v>4150</v>
      </c>
      <c r="J50" s="156" t="s">
        <v>411</v>
      </c>
      <c r="L50" s="59"/>
      <c r="T50" s="125"/>
      <c r="U50" s="125"/>
    </row>
    <row r="51" spans="3:21" ht="25">
      <c r="C51" s="154"/>
      <c r="D51" s="168" t="s">
        <v>404</v>
      </c>
      <c r="E51" s="118" t="s">
        <v>405</v>
      </c>
      <c r="F51" s="169" t="s">
        <v>395</v>
      </c>
      <c r="G51" s="118" t="s">
        <v>396</v>
      </c>
      <c r="I51" s="157">
        <v>4160</v>
      </c>
      <c r="J51" s="158" t="s">
        <v>414</v>
      </c>
      <c r="L51" s="59"/>
      <c r="T51" s="125"/>
      <c r="U51" s="125"/>
    </row>
    <row r="52" spans="3:21" ht="25">
      <c r="C52" s="154"/>
      <c r="D52" s="168" t="s">
        <v>409</v>
      </c>
      <c r="E52" s="118" t="s">
        <v>410</v>
      </c>
      <c r="F52" s="169" t="s">
        <v>395</v>
      </c>
      <c r="G52" s="118" t="s">
        <v>396</v>
      </c>
      <c r="I52" s="155">
        <v>4170</v>
      </c>
      <c r="J52" s="156" t="s">
        <v>417</v>
      </c>
      <c r="L52" s="59"/>
      <c r="T52" s="125"/>
      <c r="U52" s="125"/>
    </row>
    <row r="53" spans="3:21" ht="25">
      <c r="C53" s="154"/>
      <c r="D53" s="168" t="s">
        <v>412</v>
      </c>
      <c r="E53" s="118" t="s">
        <v>413</v>
      </c>
      <c r="F53" s="169" t="s">
        <v>395</v>
      </c>
      <c r="G53" s="118" t="s">
        <v>396</v>
      </c>
      <c r="I53" s="157">
        <v>4180</v>
      </c>
      <c r="J53" s="158" t="s">
        <v>422</v>
      </c>
      <c r="L53" s="59"/>
      <c r="T53" s="125"/>
      <c r="U53" s="125"/>
    </row>
    <row r="54" spans="3:21" ht="25">
      <c r="C54" s="154"/>
      <c r="D54" s="168" t="s">
        <v>415</v>
      </c>
      <c r="E54" s="118" t="s">
        <v>416</v>
      </c>
      <c r="F54" s="169" t="s">
        <v>395</v>
      </c>
      <c r="G54" s="118" t="s">
        <v>396</v>
      </c>
      <c r="I54" s="155">
        <v>4190</v>
      </c>
      <c r="J54" s="156" t="s">
        <v>425</v>
      </c>
      <c r="L54" s="59"/>
      <c r="T54" s="125"/>
      <c r="U54" s="125"/>
    </row>
    <row r="55" spans="3:21" ht="25">
      <c r="C55" s="154"/>
      <c r="D55" s="168" t="s">
        <v>420</v>
      </c>
      <c r="E55" s="118" t="s">
        <v>421</v>
      </c>
      <c r="F55" s="169" t="s">
        <v>395</v>
      </c>
      <c r="G55" s="118" t="s">
        <v>396</v>
      </c>
      <c r="I55" s="157">
        <v>4200</v>
      </c>
      <c r="J55" s="158" t="s">
        <v>428</v>
      </c>
      <c r="L55" s="59"/>
      <c r="T55" s="125"/>
      <c r="U55" s="125"/>
    </row>
    <row r="56" spans="3:21" ht="25">
      <c r="C56" s="154"/>
      <c r="D56" s="170" t="s">
        <v>423</v>
      </c>
      <c r="E56" s="118" t="s">
        <v>424</v>
      </c>
      <c r="F56" s="169" t="s">
        <v>11</v>
      </c>
      <c r="G56" s="118" t="s">
        <v>11</v>
      </c>
      <c r="I56" s="155">
        <v>4210</v>
      </c>
      <c r="J56" s="156" t="s">
        <v>431</v>
      </c>
      <c r="L56" s="59"/>
      <c r="T56" s="125"/>
      <c r="U56" s="125"/>
    </row>
    <row r="57" spans="3:21" ht="25">
      <c r="C57" s="154"/>
      <c r="D57" s="168" t="s">
        <v>426</v>
      </c>
      <c r="E57" s="118" t="s">
        <v>427</v>
      </c>
      <c r="F57" s="169" t="s">
        <v>423</v>
      </c>
      <c r="G57" s="118" t="s">
        <v>424</v>
      </c>
      <c r="I57" s="157">
        <v>5000</v>
      </c>
      <c r="J57" s="158" t="s">
        <v>435</v>
      </c>
      <c r="L57" s="59"/>
      <c r="T57" s="125"/>
      <c r="U57" s="125"/>
    </row>
    <row r="58" spans="3:21" ht="25">
      <c r="C58" s="154"/>
      <c r="D58" s="168" t="s">
        <v>429</v>
      </c>
      <c r="E58" s="118" t="s">
        <v>430</v>
      </c>
      <c r="F58" s="169" t="s">
        <v>423</v>
      </c>
      <c r="G58" s="118" t="s">
        <v>424</v>
      </c>
      <c r="I58" s="155">
        <v>5005</v>
      </c>
      <c r="J58" s="156" t="s">
        <v>438</v>
      </c>
      <c r="L58" s="59"/>
      <c r="T58" s="125"/>
      <c r="U58" s="125"/>
    </row>
    <row r="59" spans="3:21" ht="25">
      <c r="C59" s="154"/>
      <c r="D59" s="168" t="s">
        <v>433</v>
      </c>
      <c r="E59" s="118" t="s">
        <v>434</v>
      </c>
      <c r="F59" s="169" t="s">
        <v>423</v>
      </c>
      <c r="G59" s="118" t="s">
        <v>424</v>
      </c>
      <c r="I59" s="157">
        <v>5010</v>
      </c>
      <c r="J59" s="158" t="s">
        <v>441</v>
      </c>
      <c r="L59" s="59"/>
      <c r="T59" s="125"/>
      <c r="U59" s="125"/>
    </row>
    <row r="60" spans="3:21" ht="25">
      <c r="C60" s="154"/>
      <c r="D60" s="168" t="s">
        <v>436</v>
      </c>
      <c r="E60" s="118" t="s">
        <v>437</v>
      </c>
      <c r="F60" s="169" t="s">
        <v>423</v>
      </c>
      <c r="G60" s="118" t="s">
        <v>424</v>
      </c>
      <c r="I60" s="155">
        <v>5015</v>
      </c>
      <c r="J60" s="156" t="s">
        <v>444</v>
      </c>
      <c r="L60" s="59"/>
      <c r="T60" s="125"/>
      <c r="U60" s="125"/>
    </row>
    <row r="61" spans="3:21" ht="25">
      <c r="C61" s="154"/>
      <c r="D61" s="170" t="s">
        <v>439</v>
      </c>
      <c r="E61" s="118" t="s">
        <v>440</v>
      </c>
      <c r="F61" s="169" t="s">
        <v>11</v>
      </c>
      <c r="G61" s="118" t="s">
        <v>11</v>
      </c>
      <c r="I61" s="157">
        <v>5020</v>
      </c>
      <c r="J61" s="158" t="s">
        <v>447</v>
      </c>
      <c r="L61" s="59"/>
      <c r="T61" s="125"/>
      <c r="U61" s="125"/>
    </row>
    <row r="62" spans="3:21" ht="25">
      <c r="C62" s="154"/>
      <c r="D62" s="168" t="s">
        <v>442</v>
      </c>
      <c r="E62" s="118" t="s">
        <v>443</v>
      </c>
      <c r="F62" s="169" t="s">
        <v>439</v>
      </c>
      <c r="G62" s="118" t="s">
        <v>440</v>
      </c>
      <c r="I62" s="155">
        <v>5025</v>
      </c>
      <c r="J62" s="156" t="s">
        <v>450</v>
      </c>
      <c r="L62" s="59"/>
      <c r="T62" s="125"/>
      <c r="U62" s="125"/>
    </row>
    <row r="63" spans="3:21" ht="25">
      <c r="C63" s="154"/>
      <c r="D63" s="168" t="s">
        <v>445</v>
      </c>
      <c r="E63" s="118" t="s">
        <v>446</v>
      </c>
      <c r="F63" s="169" t="s">
        <v>439</v>
      </c>
      <c r="G63" s="118" t="s">
        <v>440</v>
      </c>
      <c r="I63" s="157">
        <v>5030</v>
      </c>
      <c r="J63" s="158" t="s">
        <v>453</v>
      </c>
      <c r="L63" s="61"/>
      <c r="T63" s="125"/>
      <c r="U63" s="125"/>
    </row>
    <row r="64" spans="3:21" ht="25">
      <c r="C64" s="154"/>
      <c r="D64" s="168" t="s">
        <v>448</v>
      </c>
      <c r="E64" s="118" t="s">
        <v>449</v>
      </c>
      <c r="F64" s="169" t="s">
        <v>439</v>
      </c>
      <c r="G64" s="118" t="s">
        <v>440</v>
      </c>
      <c r="I64" s="155">
        <v>5035</v>
      </c>
      <c r="J64" s="156" t="s">
        <v>456</v>
      </c>
      <c r="L64" s="59"/>
      <c r="T64" s="125"/>
      <c r="U64" s="125"/>
    </row>
    <row r="65" spans="1:21" ht="25">
      <c r="C65" s="154"/>
      <c r="D65" s="168" t="s">
        <v>451</v>
      </c>
      <c r="E65" s="118" t="s">
        <v>452</v>
      </c>
      <c r="F65" s="169" t="s">
        <v>439</v>
      </c>
      <c r="G65" s="118" t="s">
        <v>440</v>
      </c>
      <c r="I65" s="157">
        <v>5040</v>
      </c>
      <c r="J65" s="158" t="s">
        <v>459</v>
      </c>
      <c r="L65" s="59"/>
      <c r="T65" s="125"/>
      <c r="U65" s="125"/>
    </row>
    <row r="66" spans="1:21" ht="25">
      <c r="C66" s="154"/>
      <c r="D66" s="168" t="s">
        <v>454</v>
      </c>
      <c r="E66" s="118" t="s">
        <v>455</v>
      </c>
      <c r="F66" s="169" t="s">
        <v>439</v>
      </c>
      <c r="G66" s="118" t="s">
        <v>440</v>
      </c>
      <c r="I66" s="155">
        <v>5041</v>
      </c>
      <c r="J66" s="156" t="s">
        <v>462</v>
      </c>
      <c r="L66" s="59"/>
      <c r="T66" s="125"/>
      <c r="U66" s="125"/>
    </row>
    <row r="67" spans="1:21" ht="25">
      <c r="C67" s="154"/>
      <c r="D67" s="168" t="s">
        <v>457</v>
      </c>
      <c r="E67" s="118" t="s">
        <v>458</v>
      </c>
      <c r="F67" s="169" t="s">
        <v>439</v>
      </c>
      <c r="G67" s="118" t="s">
        <v>440</v>
      </c>
      <c r="I67" s="157">
        <v>5045</v>
      </c>
      <c r="J67" s="158" t="s">
        <v>465</v>
      </c>
      <c r="L67" s="59"/>
      <c r="T67" s="125"/>
      <c r="U67" s="125"/>
    </row>
    <row r="68" spans="1:21" ht="25">
      <c r="C68" s="154"/>
      <c r="D68" s="170" t="s">
        <v>460</v>
      </c>
      <c r="E68" s="118" t="s">
        <v>461</v>
      </c>
      <c r="F68" s="169" t="s">
        <v>11</v>
      </c>
      <c r="G68" s="118" t="s">
        <v>11</v>
      </c>
      <c r="I68" s="155">
        <v>5050</v>
      </c>
      <c r="J68" s="156" t="s">
        <v>468</v>
      </c>
      <c r="L68" s="59"/>
      <c r="T68" s="125"/>
      <c r="U68" s="125"/>
    </row>
    <row r="69" spans="1:21" ht="25">
      <c r="C69" s="154"/>
      <c r="D69" s="168" t="s">
        <v>463</v>
      </c>
      <c r="E69" s="118" t="s">
        <v>464</v>
      </c>
      <c r="F69" s="169" t="s">
        <v>460</v>
      </c>
      <c r="G69" s="118" t="s">
        <v>461</v>
      </c>
      <c r="I69" s="157">
        <v>5055</v>
      </c>
      <c r="J69" s="158" t="s">
        <v>471</v>
      </c>
      <c r="L69" s="59"/>
      <c r="T69" s="125"/>
      <c r="U69" s="125"/>
    </row>
    <row r="70" spans="1:21" ht="25">
      <c r="C70" s="154"/>
      <c r="D70" s="168" t="s">
        <v>466</v>
      </c>
      <c r="E70" s="118" t="s">
        <v>467</v>
      </c>
      <c r="F70" s="169" t="s">
        <v>460</v>
      </c>
      <c r="G70" s="118" t="s">
        <v>461</v>
      </c>
      <c r="I70" s="155">
        <v>5060</v>
      </c>
      <c r="J70" s="156" t="s">
        <v>474</v>
      </c>
      <c r="L70" s="59"/>
      <c r="T70" s="125"/>
      <c r="U70" s="125"/>
    </row>
    <row r="71" spans="1:21" ht="25">
      <c r="C71" s="154"/>
      <c r="D71" s="168" t="s">
        <v>469</v>
      </c>
      <c r="E71" s="118" t="s">
        <v>470</v>
      </c>
      <c r="F71" s="169" t="s">
        <v>460</v>
      </c>
      <c r="G71" s="118" t="s">
        <v>461</v>
      </c>
      <c r="I71" s="157">
        <v>5065</v>
      </c>
      <c r="J71" s="158" t="s">
        <v>477</v>
      </c>
      <c r="T71" s="125"/>
      <c r="U71" s="125"/>
    </row>
    <row r="72" spans="1:21" ht="26">
      <c r="A72" s="132"/>
      <c r="D72" s="170" t="s">
        <v>472</v>
      </c>
      <c r="E72" s="118" t="s">
        <v>473</v>
      </c>
      <c r="F72" s="169" t="s">
        <v>11</v>
      </c>
      <c r="G72" s="118" t="s">
        <v>11</v>
      </c>
      <c r="I72" s="155">
        <v>5070</v>
      </c>
      <c r="J72" s="156" t="s">
        <v>480</v>
      </c>
      <c r="T72" s="125"/>
      <c r="U72" s="125"/>
    </row>
    <row r="73" spans="1:21" ht="25">
      <c r="D73" s="168" t="s">
        <v>475</v>
      </c>
      <c r="E73" s="118" t="s">
        <v>476</v>
      </c>
      <c r="F73" s="169" t="s">
        <v>472</v>
      </c>
      <c r="G73" s="118" t="s">
        <v>473</v>
      </c>
      <c r="I73" s="155">
        <v>5075</v>
      </c>
      <c r="J73" s="156" t="s">
        <v>490</v>
      </c>
      <c r="T73" s="125"/>
      <c r="U73" s="125"/>
    </row>
    <row r="74" spans="1:21" ht="25">
      <c r="D74" s="168" t="s">
        <v>478</v>
      </c>
      <c r="E74" s="118" t="s">
        <v>479</v>
      </c>
      <c r="F74" s="169" t="s">
        <v>472</v>
      </c>
      <c r="G74" s="118" t="s">
        <v>473</v>
      </c>
      <c r="I74" s="155">
        <v>5080</v>
      </c>
      <c r="J74" s="156" t="s">
        <v>491</v>
      </c>
      <c r="T74" s="125"/>
      <c r="U74" s="125"/>
    </row>
    <row r="75" spans="1:21" ht="25">
      <c r="D75" s="168" t="s">
        <v>481</v>
      </c>
      <c r="E75" s="118" t="s">
        <v>482</v>
      </c>
      <c r="F75" s="169" t="s">
        <v>472</v>
      </c>
      <c r="G75" s="118" t="s">
        <v>473</v>
      </c>
      <c r="I75" s="155">
        <v>5085</v>
      </c>
      <c r="J75" s="156" t="s">
        <v>492</v>
      </c>
    </row>
    <row r="76" spans="1:21" ht="25">
      <c r="D76" s="2"/>
      <c r="E76"/>
      <c r="F76" s="2"/>
      <c r="I76" s="155">
        <v>5090</v>
      </c>
      <c r="J76" s="156" t="s">
        <v>493</v>
      </c>
    </row>
    <row r="77" spans="1:21" ht="25">
      <c r="I77" s="155">
        <v>5095</v>
      </c>
      <c r="J77" s="156" t="s">
        <v>494</v>
      </c>
    </row>
    <row r="78" spans="1:21" ht="25">
      <c r="I78" s="155">
        <v>5099</v>
      </c>
      <c r="J78" s="156" t="s">
        <v>495</v>
      </c>
    </row>
    <row r="79" spans="1:21" ht="25">
      <c r="I79" s="155">
        <v>5100</v>
      </c>
      <c r="J79" s="156" t="s">
        <v>496</v>
      </c>
    </row>
    <row r="80" spans="1:21" ht="25">
      <c r="I80" s="155">
        <v>5105</v>
      </c>
      <c r="J80" s="156" t="s">
        <v>497</v>
      </c>
    </row>
    <row r="81" spans="9:10" ht="25">
      <c r="I81" s="155">
        <v>5110</v>
      </c>
      <c r="J81" s="156" t="s">
        <v>498</v>
      </c>
    </row>
    <row r="82" spans="9:10" ht="25">
      <c r="I82" s="155">
        <v>5115</v>
      </c>
      <c r="J82" s="156" t="s">
        <v>499</v>
      </c>
    </row>
    <row r="83" spans="9:10" ht="25">
      <c r="I83" s="155">
        <v>5120</v>
      </c>
      <c r="J83" s="156" t="s">
        <v>500</v>
      </c>
    </row>
    <row r="84" spans="9:10" ht="25">
      <c r="I84" s="155">
        <v>5125</v>
      </c>
      <c r="J84" s="156" t="s">
        <v>501</v>
      </c>
    </row>
    <row r="85" spans="9:10" ht="25">
      <c r="I85" s="155">
        <v>5200</v>
      </c>
      <c r="J85" s="156" t="s">
        <v>502</v>
      </c>
    </row>
    <row r="86" spans="9:10" ht="25">
      <c r="I86" s="155">
        <v>5205</v>
      </c>
      <c r="J86" s="156" t="s">
        <v>503</v>
      </c>
    </row>
    <row r="87" spans="9:10" ht="25">
      <c r="I87" s="155">
        <v>5210</v>
      </c>
      <c r="J87" s="156" t="s">
        <v>504</v>
      </c>
    </row>
    <row r="88" spans="9:10" ht="25">
      <c r="I88" s="155">
        <v>5215</v>
      </c>
      <c r="J88" s="156" t="s">
        <v>505</v>
      </c>
    </row>
    <row r="89" spans="9:10" ht="25">
      <c r="I89" s="155">
        <v>5220</v>
      </c>
      <c r="J89" s="156" t="s">
        <v>506</v>
      </c>
    </row>
    <row r="90" spans="9:10" ht="25">
      <c r="I90" s="155">
        <v>5225</v>
      </c>
      <c r="J90" s="156" t="s">
        <v>507</v>
      </c>
    </row>
    <row r="91" spans="9:10" ht="25">
      <c r="I91" s="155">
        <v>5230</v>
      </c>
      <c r="J91" s="156" t="s">
        <v>508</v>
      </c>
    </row>
    <row r="92" spans="9:10" ht="25">
      <c r="I92" s="155">
        <v>5235</v>
      </c>
      <c r="J92" s="156" t="s">
        <v>509</v>
      </c>
    </row>
    <row r="93" spans="9:10" ht="25">
      <c r="I93" s="155">
        <v>5240</v>
      </c>
      <c r="J93" s="156" t="s">
        <v>510</v>
      </c>
    </row>
    <row r="94" spans="9:10" ht="25">
      <c r="I94" s="155">
        <v>5245</v>
      </c>
      <c r="J94" s="156" t="s">
        <v>511</v>
      </c>
    </row>
    <row r="95" spans="9:10" ht="25">
      <c r="I95" s="155">
        <v>5250</v>
      </c>
      <c r="J95" s="156" t="s">
        <v>512</v>
      </c>
    </row>
    <row r="96" spans="9:10" ht="25">
      <c r="I96" s="155">
        <v>5255</v>
      </c>
      <c r="J96" s="156" t="s">
        <v>513</v>
      </c>
    </row>
    <row r="97" spans="9:10" ht="25">
      <c r="I97" s="155">
        <v>5300</v>
      </c>
      <c r="J97" s="156" t="s">
        <v>514</v>
      </c>
    </row>
    <row r="98" spans="9:10" ht="25">
      <c r="I98" s="155">
        <v>5305</v>
      </c>
      <c r="J98" s="156" t="s">
        <v>515</v>
      </c>
    </row>
    <row r="99" spans="9:10" ht="25">
      <c r="I99" s="155">
        <v>5310</v>
      </c>
      <c r="J99" s="156" t="s">
        <v>516</v>
      </c>
    </row>
    <row r="100" spans="9:10" ht="25">
      <c r="I100" s="155">
        <v>5315</v>
      </c>
      <c r="J100" s="156" t="s">
        <v>517</v>
      </c>
    </row>
    <row r="101" spans="9:10" ht="25">
      <c r="I101" s="155">
        <v>5400</v>
      </c>
      <c r="J101" s="156" t="s">
        <v>518</v>
      </c>
    </row>
    <row r="102" spans="9:10" ht="25">
      <c r="I102" s="155">
        <v>5405</v>
      </c>
      <c r="J102" s="156" t="s">
        <v>519</v>
      </c>
    </row>
    <row r="103" spans="9:10" ht="25">
      <c r="I103" s="155">
        <v>5410</v>
      </c>
      <c r="J103" s="156" t="s">
        <v>520</v>
      </c>
    </row>
    <row r="104" spans="9:10" ht="25">
      <c r="I104" s="155">
        <v>5500</v>
      </c>
      <c r="J104" s="156" t="s">
        <v>521</v>
      </c>
    </row>
    <row r="105" spans="9:10" ht="25">
      <c r="I105" s="155">
        <v>5505</v>
      </c>
      <c r="J105" s="156" t="s">
        <v>522</v>
      </c>
    </row>
    <row r="106" spans="9:10" ht="25">
      <c r="I106" s="155">
        <v>5600</v>
      </c>
      <c r="J106" s="156" t="s">
        <v>523</v>
      </c>
    </row>
    <row r="107" spans="9:10" ht="25">
      <c r="I107" s="155">
        <v>5605</v>
      </c>
      <c r="J107" s="156" t="s">
        <v>524</v>
      </c>
    </row>
    <row r="108" spans="9:10" ht="25">
      <c r="I108" s="155">
        <v>5610</v>
      </c>
      <c r="J108" s="156" t="s">
        <v>525</v>
      </c>
    </row>
    <row r="109" spans="9:10" ht="25">
      <c r="I109" s="155">
        <v>5615</v>
      </c>
      <c r="J109" s="156" t="s">
        <v>526</v>
      </c>
    </row>
    <row r="110" spans="9:10" ht="25">
      <c r="I110" s="155">
        <v>5620</v>
      </c>
      <c r="J110" s="156" t="s">
        <v>527</v>
      </c>
    </row>
    <row r="111" spans="9:10" ht="25">
      <c r="I111" s="155">
        <v>5625</v>
      </c>
      <c r="J111" s="156" t="s">
        <v>528</v>
      </c>
    </row>
    <row r="112" spans="9:10" ht="25">
      <c r="I112" s="155">
        <v>5630</v>
      </c>
      <c r="J112" s="156" t="s">
        <v>529</v>
      </c>
    </row>
    <row r="113" spans="7:10" ht="25">
      <c r="I113" s="155">
        <v>5635</v>
      </c>
      <c r="J113" s="156" t="s">
        <v>530</v>
      </c>
    </row>
    <row r="114" spans="7:10" ht="25">
      <c r="I114" s="155">
        <v>5640</v>
      </c>
      <c r="J114" s="156" t="s">
        <v>531</v>
      </c>
    </row>
    <row r="115" spans="7:10" ht="25">
      <c r="I115" s="155">
        <v>5645</v>
      </c>
      <c r="J115" s="156" t="s">
        <v>532</v>
      </c>
    </row>
    <row r="116" spans="7:10" ht="26">
      <c r="G116" s="132"/>
      <c r="I116" s="159"/>
      <c r="J116" s="159"/>
    </row>
    <row r="117" spans="7:10" ht="26">
      <c r="G117" s="132"/>
    </row>
  </sheetData>
  <mergeCells count="1">
    <mergeCell ref="A6:B6"/>
  </mergeCells>
  <phoneticPr fontId="65"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3:C40"/>
  <sheetViews>
    <sheetView workbookViewId="0">
      <selection activeCell="C18" sqref="C18"/>
    </sheetView>
  </sheetViews>
  <sheetFormatPr baseColWidth="10" defaultColWidth="8.83203125" defaultRowHeight="15"/>
  <sheetData>
    <row r="3" spans="2:3" ht="47">
      <c r="B3" s="96" t="s">
        <v>210</v>
      </c>
    </row>
    <row r="6" spans="2:3" ht="24">
      <c r="C6" s="97" t="s">
        <v>185</v>
      </c>
    </row>
    <row r="7" spans="2:3" ht="24">
      <c r="C7" s="84"/>
    </row>
    <row r="8" spans="2:3" ht="24">
      <c r="C8" s="84" t="s">
        <v>211</v>
      </c>
    </row>
    <row r="9" spans="2:3" ht="24">
      <c r="C9" s="84" t="s">
        <v>186</v>
      </c>
    </row>
    <row r="10" spans="2:3" ht="24">
      <c r="C10" s="84" t="s">
        <v>187</v>
      </c>
    </row>
    <row r="11" spans="2:3" ht="24">
      <c r="C11" s="84" t="s">
        <v>188</v>
      </c>
    </row>
    <row r="12" spans="2:3" ht="24">
      <c r="C12" s="84" t="s">
        <v>189</v>
      </c>
    </row>
    <row r="13" spans="2:3" ht="24">
      <c r="C13" s="84" t="s">
        <v>190</v>
      </c>
    </row>
    <row r="14" spans="2:3" ht="24">
      <c r="C14" s="84" t="s">
        <v>191</v>
      </c>
    </row>
    <row r="15" spans="2:3" ht="24">
      <c r="C15" s="84" t="s">
        <v>192</v>
      </c>
    </row>
    <row r="16" spans="2:3" ht="24">
      <c r="C16" s="84" t="s">
        <v>193</v>
      </c>
    </row>
    <row r="17" spans="3:3" ht="24">
      <c r="C17" s="84" t="s">
        <v>652</v>
      </c>
    </row>
    <row r="18" spans="3:3" ht="24">
      <c r="C18" s="84"/>
    </row>
    <row r="19" spans="3:3" ht="24">
      <c r="C19" s="97" t="s">
        <v>194</v>
      </c>
    </row>
    <row r="20" spans="3:3" ht="24">
      <c r="C20" s="84"/>
    </row>
    <row r="21" spans="3:3" ht="24">
      <c r="C21" s="84" t="s">
        <v>195</v>
      </c>
    </row>
    <row r="22" spans="3:3" ht="24">
      <c r="C22" s="84" t="s">
        <v>196</v>
      </c>
    </row>
    <row r="23" spans="3:3" ht="24">
      <c r="C23" s="84" t="s">
        <v>197</v>
      </c>
    </row>
    <row r="24" spans="3:3" ht="24">
      <c r="C24" s="84" t="s">
        <v>198</v>
      </c>
    </row>
    <row r="25" spans="3:3" ht="24">
      <c r="C25" s="84" t="s">
        <v>199</v>
      </c>
    </row>
    <row r="26" spans="3:3" ht="24">
      <c r="C26" s="84"/>
    </row>
    <row r="27" spans="3:3" ht="24">
      <c r="C27" s="97" t="s">
        <v>200</v>
      </c>
    </row>
    <row r="28" spans="3:3" ht="24">
      <c r="C28" s="84"/>
    </row>
    <row r="29" spans="3:3" ht="24">
      <c r="C29" s="84" t="s">
        <v>201</v>
      </c>
    </row>
    <row r="30" spans="3:3" ht="24">
      <c r="C30" s="84" t="s">
        <v>202</v>
      </c>
    </row>
    <row r="31" spans="3:3" ht="24">
      <c r="C31" s="84" t="s">
        <v>203</v>
      </c>
    </row>
    <row r="32" spans="3:3" ht="24">
      <c r="C32" s="84" t="s">
        <v>204</v>
      </c>
    </row>
    <row r="33" spans="3:3" ht="24">
      <c r="C33" s="84" t="s">
        <v>205</v>
      </c>
    </row>
    <row r="34" spans="3:3" ht="24">
      <c r="C34" s="84" t="s">
        <v>206</v>
      </c>
    </row>
    <row r="35" spans="3:3" ht="24">
      <c r="C35" s="84" t="s">
        <v>207</v>
      </c>
    </row>
    <row r="36" spans="3:3" ht="24">
      <c r="C36" s="84"/>
    </row>
    <row r="37" spans="3:3" ht="24">
      <c r="C37" s="97" t="s">
        <v>208</v>
      </c>
    </row>
    <row r="38" spans="3:3" ht="24">
      <c r="C38" s="84"/>
    </row>
    <row r="39" spans="3:3" ht="24">
      <c r="C39" s="84" t="s">
        <v>633</v>
      </c>
    </row>
    <row r="40" spans="3:3" ht="24">
      <c r="C40" s="84"/>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3:C15"/>
  <sheetViews>
    <sheetView workbookViewId="0">
      <selection activeCell="E20" sqref="E20"/>
    </sheetView>
  </sheetViews>
  <sheetFormatPr baseColWidth="10" defaultColWidth="8.83203125" defaultRowHeight="15"/>
  <cols>
    <col min="2" max="2" width="8.83203125" customWidth="1"/>
  </cols>
  <sheetData>
    <row r="3" spans="2:3" ht="34">
      <c r="B3" s="78" t="s">
        <v>113</v>
      </c>
    </row>
    <row r="5" spans="2:3" ht="26">
      <c r="B5" s="47" t="s">
        <v>78</v>
      </c>
      <c r="C5" s="47"/>
    </row>
    <row r="6" spans="2:3" ht="26">
      <c r="B6" s="47" t="s">
        <v>76</v>
      </c>
      <c r="C6" s="47"/>
    </row>
    <row r="7" spans="2:3" ht="26">
      <c r="B7" s="47" t="s">
        <v>79</v>
      </c>
      <c r="C7" s="47"/>
    </row>
    <row r="8" spans="2:3" ht="26">
      <c r="B8" s="47" t="s">
        <v>77</v>
      </c>
      <c r="C8" s="47"/>
    </row>
    <row r="9" spans="2:3" ht="26">
      <c r="B9" s="47" t="s">
        <v>80</v>
      </c>
      <c r="C9" s="47"/>
    </row>
    <row r="10" spans="2:3" ht="26">
      <c r="B10" s="47" t="s">
        <v>81</v>
      </c>
      <c r="C10" s="47"/>
    </row>
    <row r="11" spans="2:3" ht="26">
      <c r="B11" s="47" t="s">
        <v>82</v>
      </c>
      <c r="C11" s="47"/>
    </row>
    <row r="12" spans="2:3" ht="26">
      <c r="B12" s="47" t="s">
        <v>83</v>
      </c>
      <c r="C12" s="47"/>
    </row>
    <row r="13" spans="2:3" ht="26">
      <c r="B13" s="47" t="s">
        <v>84</v>
      </c>
      <c r="C13" s="47"/>
    </row>
    <row r="14" spans="2:3" ht="26">
      <c r="B14" s="47" t="s">
        <v>85</v>
      </c>
      <c r="C14" s="47"/>
    </row>
    <row r="15" spans="2:3" ht="26">
      <c r="B15" s="47" t="s">
        <v>86</v>
      </c>
    </row>
  </sheetData>
  <pageMargins left="0.7" right="0.7" top="0.75" bottom="0.75" header="0.3" footer="0.3"/>
  <pageSetup orientation="portrait" horizontalDpi="0"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E20"/>
  <sheetViews>
    <sheetView topLeftCell="A14" workbookViewId="0">
      <selection activeCell="C7" sqref="C7"/>
    </sheetView>
  </sheetViews>
  <sheetFormatPr baseColWidth="10" defaultColWidth="8.83203125" defaultRowHeight="15"/>
  <sheetData>
    <row r="2" spans="1:5" ht="62">
      <c r="A2" s="80" t="s">
        <v>135</v>
      </c>
    </row>
    <row r="4" spans="1:5" ht="19">
      <c r="B4" s="16" t="s">
        <v>87</v>
      </c>
      <c r="C4" s="81"/>
      <c r="D4" s="81"/>
      <c r="E4" s="81"/>
    </row>
    <row r="5" spans="1:5" ht="19">
      <c r="B5" s="81"/>
      <c r="C5" s="81">
        <v>1</v>
      </c>
      <c r="D5" s="81" t="s">
        <v>88</v>
      </c>
      <c r="E5" s="81"/>
    </row>
    <row r="6" spans="1:5" ht="19">
      <c r="B6" s="81"/>
      <c r="C6" s="81">
        <v>2</v>
      </c>
      <c r="D6" s="81" t="s">
        <v>89</v>
      </c>
      <c r="E6" s="81"/>
    </row>
    <row r="7" spans="1:5" ht="19">
      <c r="B7" s="81"/>
      <c r="C7" s="81">
        <v>3</v>
      </c>
      <c r="D7" s="81" t="s">
        <v>90</v>
      </c>
      <c r="E7" s="81"/>
    </row>
    <row r="8" spans="1:5" ht="19">
      <c r="B8" s="81"/>
      <c r="C8" s="81">
        <v>4</v>
      </c>
      <c r="D8" s="81" t="s">
        <v>91</v>
      </c>
      <c r="E8" s="81"/>
    </row>
    <row r="9" spans="1:5" ht="19">
      <c r="B9" s="81"/>
      <c r="C9" s="81">
        <v>5</v>
      </c>
      <c r="D9" s="81" t="s">
        <v>92</v>
      </c>
      <c r="E9" s="81"/>
    </row>
    <row r="10" spans="1:5" ht="19">
      <c r="B10" s="81"/>
      <c r="C10" s="81"/>
      <c r="D10" s="81"/>
      <c r="E10" s="81"/>
    </row>
    <row r="11" spans="1:5" ht="19">
      <c r="B11" s="16" t="s">
        <v>95</v>
      </c>
      <c r="C11" s="81"/>
      <c r="D11" s="81"/>
      <c r="E11" s="81"/>
    </row>
    <row r="12" spans="1:5" ht="19">
      <c r="B12" s="81"/>
      <c r="C12" s="81"/>
      <c r="D12" s="81" t="s">
        <v>93</v>
      </c>
      <c r="E12" s="81"/>
    </row>
    <row r="13" spans="1:5" ht="19">
      <c r="B13" s="81"/>
      <c r="C13" s="81"/>
      <c r="D13" s="81" t="s">
        <v>94</v>
      </c>
      <c r="E13" s="81"/>
    </row>
    <row r="14" spans="1:5" ht="19">
      <c r="B14" s="81"/>
      <c r="C14" s="81"/>
      <c r="D14" s="81" t="s">
        <v>96</v>
      </c>
      <c r="E14" s="81"/>
    </row>
    <row r="15" spans="1:5" ht="19">
      <c r="B15" s="81"/>
      <c r="C15" s="81"/>
      <c r="D15" s="81"/>
      <c r="E15" s="81"/>
    </row>
    <row r="16" spans="1:5" ht="19">
      <c r="B16" s="16" t="s">
        <v>97</v>
      </c>
      <c r="C16" s="81"/>
      <c r="D16" s="81"/>
      <c r="E16" s="81"/>
    </row>
    <row r="17" spans="2:5" ht="19">
      <c r="B17" s="81"/>
      <c r="C17" s="81"/>
      <c r="D17" s="81" t="s">
        <v>98</v>
      </c>
      <c r="E17" s="81"/>
    </row>
    <row r="18" spans="2:5" ht="19">
      <c r="B18" s="81"/>
      <c r="C18" s="81"/>
      <c r="D18" s="81"/>
      <c r="E18" s="81" t="s">
        <v>99</v>
      </c>
    </row>
    <row r="19" spans="2:5" ht="19">
      <c r="B19" s="81"/>
      <c r="C19" s="81"/>
      <c r="D19" s="81" t="s">
        <v>100</v>
      </c>
      <c r="E19" s="81"/>
    </row>
    <row r="20" spans="2:5" ht="19">
      <c r="B20" s="81"/>
      <c r="C20" s="81"/>
      <c r="D20" s="81"/>
      <c r="E20" s="81"/>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E15"/>
  <sheetViews>
    <sheetView workbookViewId="0">
      <selection activeCell="M11" sqref="M11:M12"/>
    </sheetView>
  </sheetViews>
  <sheetFormatPr baseColWidth="10" defaultColWidth="8.83203125" defaultRowHeight="15"/>
  <sheetData>
    <row r="2" spans="2:5" ht="37">
      <c r="B2" s="82" t="s">
        <v>212</v>
      </c>
    </row>
    <row r="4" spans="2:5" ht="26">
      <c r="C4" s="47" t="s">
        <v>101</v>
      </c>
      <c r="D4" s="47"/>
      <c r="E4" s="47"/>
    </row>
    <row r="5" spans="2:5" ht="26">
      <c r="C5" s="47" t="s">
        <v>102</v>
      </c>
      <c r="D5" s="47"/>
      <c r="E5" s="47"/>
    </row>
    <row r="6" spans="2:5" ht="26">
      <c r="C6" s="47" t="s">
        <v>103</v>
      </c>
      <c r="D6" s="47"/>
      <c r="E6" s="47"/>
    </row>
    <row r="7" spans="2:5" ht="26">
      <c r="C7" s="47" t="s">
        <v>104</v>
      </c>
      <c r="D7" s="47"/>
      <c r="E7" s="47"/>
    </row>
    <row r="8" spans="2:5" ht="26">
      <c r="C8" s="47" t="s">
        <v>105</v>
      </c>
      <c r="D8" s="47"/>
      <c r="E8" s="47"/>
    </row>
    <row r="9" spans="2:5" ht="26">
      <c r="C9" s="47" t="s">
        <v>106</v>
      </c>
      <c r="D9" s="47"/>
      <c r="E9" s="47"/>
    </row>
    <row r="10" spans="2:5" ht="26">
      <c r="C10" s="47" t="s">
        <v>107</v>
      </c>
      <c r="D10" s="47"/>
      <c r="E10" s="47"/>
    </row>
    <row r="11" spans="2:5" ht="26">
      <c r="C11" s="47" t="s">
        <v>108</v>
      </c>
      <c r="D11" s="47"/>
      <c r="E11" s="47"/>
    </row>
    <row r="12" spans="2:5" ht="26">
      <c r="C12" s="47" t="s">
        <v>109</v>
      </c>
      <c r="D12" s="47"/>
      <c r="E12" s="47"/>
    </row>
    <row r="13" spans="2:5" ht="26">
      <c r="C13" s="47" t="s">
        <v>110</v>
      </c>
      <c r="D13" s="47"/>
      <c r="E13" s="47"/>
    </row>
    <row r="14" spans="2:5" ht="26">
      <c r="C14" s="47" t="s">
        <v>111</v>
      </c>
      <c r="D14" s="47"/>
      <c r="E14" s="47"/>
    </row>
    <row r="15" spans="2:5" ht="26">
      <c r="C15" s="47" t="s">
        <v>112</v>
      </c>
      <c r="D15" s="47"/>
      <c r="E15" s="47"/>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H37"/>
  <sheetViews>
    <sheetView topLeftCell="A21" zoomScaleNormal="100" workbookViewId="0">
      <selection activeCell="D27" sqref="D27"/>
    </sheetView>
  </sheetViews>
  <sheetFormatPr baseColWidth="10" defaultColWidth="8.83203125" defaultRowHeight="15"/>
  <cols>
    <col min="2" max="2" width="8.5" customWidth="1"/>
    <col min="3" max="3" width="37.5" bestFit="1" customWidth="1"/>
    <col min="4" max="4" width="95.33203125" bestFit="1" customWidth="1"/>
    <col min="7" max="7" width="54" bestFit="1" customWidth="1"/>
    <col min="8" max="8" width="24.33203125" customWidth="1"/>
  </cols>
  <sheetData>
    <row r="1" spans="2:8" ht="31">
      <c r="B1" s="77" t="s">
        <v>136</v>
      </c>
    </row>
    <row r="2" spans="2:8">
      <c r="B2" s="83" t="s">
        <v>30</v>
      </c>
    </row>
    <row r="4" spans="2:8" ht="19">
      <c r="B4" s="42"/>
      <c r="C4" s="42" t="s">
        <v>31</v>
      </c>
      <c r="D4" s="12" t="s">
        <v>32</v>
      </c>
    </row>
    <row r="5" spans="2:8" ht="19">
      <c r="B5" s="42"/>
      <c r="C5" s="42" t="s">
        <v>33</v>
      </c>
      <c r="D5" s="12"/>
      <c r="G5" t="s">
        <v>216</v>
      </c>
      <c r="H5" t="s">
        <v>65</v>
      </c>
    </row>
    <row r="6" spans="2:8">
      <c r="B6" s="43" t="s">
        <v>34</v>
      </c>
      <c r="C6" s="44" t="s">
        <v>35</v>
      </c>
      <c r="D6" s="45" t="s">
        <v>36</v>
      </c>
      <c r="G6" t="s">
        <v>217</v>
      </c>
      <c r="H6" t="s">
        <v>73</v>
      </c>
    </row>
    <row r="7" spans="2:8">
      <c r="B7" s="46">
        <v>1</v>
      </c>
      <c r="C7" s="46" t="s">
        <v>37</v>
      </c>
      <c r="D7" s="9" t="s">
        <v>38</v>
      </c>
      <c r="G7" t="s">
        <v>218</v>
      </c>
      <c r="H7" t="s">
        <v>71</v>
      </c>
    </row>
    <row r="8" spans="2:8">
      <c r="B8" s="46">
        <v>2</v>
      </c>
      <c r="C8" s="46" t="s">
        <v>39</v>
      </c>
      <c r="D8" s="9" t="s">
        <v>40</v>
      </c>
      <c r="G8" t="s">
        <v>219</v>
      </c>
      <c r="H8" t="s">
        <v>71</v>
      </c>
    </row>
    <row r="9" spans="2:8">
      <c r="B9" s="46">
        <v>3</v>
      </c>
      <c r="C9" s="46" t="s">
        <v>41</v>
      </c>
      <c r="D9" s="9" t="s">
        <v>42</v>
      </c>
      <c r="G9" t="s">
        <v>220</v>
      </c>
      <c r="H9" t="s">
        <v>63</v>
      </c>
    </row>
    <row r="10" spans="2:8">
      <c r="B10" s="46">
        <v>4</v>
      </c>
      <c r="C10" s="46" t="s">
        <v>43</v>
      </c>
      <c r="D10" s="9" t="s">
        <v>44</v>
      </c>
      <c r="G10" t="s">
        <v>221</v>
      </c>
      <c r="H10" t="s">
        <v>65</v>
      </c>
    </row>
    <row r="11" spans="2:8">
      <c r="B11" s="46">
        <v>5</v>
      </c>
      <c r="C11" s="46" t="s">
        <v>45</v>
      </c>
      <c r="D11" s="9" t="s">
        <v>46</v>
      </c>
      <c r="G11" t="s">
        <v>222</v>
      </c>
      <c r="H11" t="s">
        <v>54</v>
      </c>
    </row>
    <row r="12" spans="2:8">
      <c r="B12" s="46">
        <v>6</v>
      </c>
      <c r="C12" s="46" t="s">
        <v>47</v>
      </c>
      <c r="D12" s="9" t="s">
        <v>48</v>
      </c>
      <c r="G12" t="s">
        <v>223</v>
      </c>
      <c r="H12" t="s">
        <v>64</v>
      </c>
    </row>
    <row r="13" spans="2:8">
      <c r="B13" s="46">
        <v>7</v>
      </c>
      <c r="C13" s="46" t="s">
        <v>49</v>
      </c>
      <c r="D13" s="9" t="s">
        <v>50</v>
      </c>
      <c r="G13" t="s">
        <v>224</v>
      </c>
      <c r="H13" t="s">
        <v>60</v>
      </c>
    </row>
    <row r="14" spans="2:8">
      <c r="G14" t="s">
        <v>225</v>
      </c>
      <c r="H14" t="s">
        <v>55</v>
      </c>
    </row>
    <row r="15" spans="2:8">
      <c r="G15" t="s">
        <v>226</v>
      </c>
      <c r="H15" t="s">
        <v>63</v>
      </c>
    </row>
    <row r="16" spans="2:8" ht="53.5" customHeight="1">
      <c r="B16" s="82" t="s">
        <v>51</v>
      </c>
      <c r="D16" s="98" t="s">
        <v>213</v>
      </c>
      <c r="G16" t="s">
        <v>227</v>
      </c>
      <c r="H16" t="s">
        <v>62</v>
      </c>
    </row>
    <row r="17" spans="2:8">
      <c r="B17" t="s">
        <v>52</v>
      </c>
      <c r="G17" t="s">
        <v>228</v>
      </c>
      <c r="H17" t="s">
        <v>57</v>
      </c>
    </row>
    <row r="18" spans="2:8" ht="16">
      <c r="B18" t="s">
        <v>53</v>
      </c>
      <c r="C18" s="20" t="s">
        <v>12</v>
      </c>
      <c r="G18" t="s">
        <v>229</v>
      </c>
      <c r="H18" t="s">
        <v>60</v>
      </c>
    </row>
    <row r="19" spans="2:8" ht="16">
      <c r="B19" t="s">
        <v>54</v>
      </c>
      <c r="C19" s="20" t="s">
        <v>13</v>
      </c>
    </row>
    <row r="20" spans="2:8" ht="16">
      <c r="B20" t="s">
        <v>55</v>
      </c>
      <c r="C20" s="20" t="s">
        <v>14</v>
      </c>
    </row>
    <row r="21" spans="2:8" ht="16">
      <c r="B21" t="s">
        <v>56</v>
      </c>
      <c r="C21" s="20" t="s">
        <v>15</v>
      </c>
    </row>
    <row r="22" spans="2:8" ht="16">
      <c r="B22" t="s">
        <v>57</v>
      </c>
      <c r="C22" s="20" t="s">
        <v>16</v>
      </c>
    </row>
    <row r="23" spans="2:8" ht="16">
      <c r="B23" t="s">
        <v>58</v>
      </c>
      <c r="C23" s="20" t="s">
        <v>17</v>
      </c>
    </row>
    <row r="24" spans="2:8" ht="16">
      <c r="B24" t="s">
        <v>59</v>
      </c>
      <c r="C24" s="20" t="s">
        <v>18</v>
      </c>
    </row>
    <row r="25" spans="2:8" ht="16">
      <c r="B25" t="s">
        <v>60</v>
      </c>
      <c r="C25" s="20" t="s">
        <v>19</v>
      </c>
    </row>
    <row r="26" spans="2:8" ht="16">
      <c r="B26" t="s">
        <v>61</v>
      </c>
      <c r="C26" s="20" t="s">
        <v>20</v>
      </c>
    </row>
    <row r="27" spans="2:8" ht="16">
      <c r="B27" t="s">
        <v>62</v>
      </c>
      <c r="C27" s="20" t="s">
        <v>21</v>
      </c>
    </row>
    <row r="28" spans="2:8" ht="16">
      <c r="B28" t="s">
        <v>63</v>
      </c>
      <c r="C28" s="20" t="s">
        <v>22</v>
      </c>
    </row>
    <row r="29" spans="2:8" ht="16">
      <c r="B29" t="s">
        <v>64</v>
      </c>
      <c r="C29" s="20" t="s">
        <v>23</v>
      </c>
    </row>
    <row r="30" spans="2:8" ht="16">
      <c r="B30" t="s">
        <v>65</v>
      </c>
      <c r="C30" s="20" t="s">
        <v>24</v>
      </c>
    </row>
    <row r="31" spans="2:8" ht="16">
      <c r="B31" t="s">
        <v>66</v>
      </c>
      <c r="C31" s="20" t="s">
        <v>25</v>
      </c>
    </row>
    <row r="32" spans="2:8" ht="16">
      <c r="B32" t="s">
        <v>67</v>
      </c>
      <c r="C32" s="20" t="s">
        <v>26</v>
      </c>
    </row>
    <row r="33" spans="2:3" ht="16">
      <c r="B33" t="s">
        <v>68</v>
      </c>
      <c r="C33" s="20" t="s">
        <v>27</v>
      </c>
    </row>
    <row r="34" spans="2:3" ht="16">
      <c r="B34" t="s">
        <v>69</v>
      </c>
      <c r="C34" s="20" t="s">
        <v>28</v>
      </c>
    </row>
    <row r="35" spans="2:3" ht="16">
      <c r="B35" t="s">
        <v>70</v>
      </c>
      <c r="C35" s="20" t="s">
        <v>29</v>
      </c>
    </row>
    <row r="36" spans="2:3" ht="16">
      <c r="B36" t="s">
        <v>71</v>
      </c>
      <c r="C36" s="20" t="s">
        <v>72</v>
      </c>
    </row>
    <row r="37" spans="2:3" ht="16">
      <c r="B37" t="s">
        <v>73</v>
      </c>
      <c r="C37" s="20" t="s">
        <v>74</v>
      </c>
    </row>
  </sheetData>
  <pageMargins left="0.7" right="0.7" top="0.75" bottom="0.75" header="0.3" footer="0.3"/>
  <pageSetup orientation="portrait" horizontalDpi="0"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3:I48"/>
  <sheetViews>
    <sheetView zoomScale="81" zoomScaleNormal="81" workbookViewId="0">
      <selection activeCell="H10" sqref="H10"/>
    </sheetView>
  </sheetViews>
  <sheetFormatPr baseColWidth="10" defaultColWidth="8.83203125" defaultRowHeight="15"/>
  <cols>
    <col min="8" max="8" width="103.5" customWidth="1"/>
    <col min="9" max="9" width="60.5" customWidth="1"/>
  </cols>
  <sheetData>
    <row r="3" spans="1:8" ht="59">
      <c r="A3" s="92"/>
      <c r="B3" s="81"/>
      <c r="C3" s="93" t="s">
        <v>114</v>
      </c>
    </row>
    <row r="4" spans="1:8" ht="28">
      <c r="D4" s="69"/>
    </row>
    <row r="5" spans="1:8" ht="28">
      <c r="D5" s="90" t="s">
        <v>115</v>
      </c>
      <c r="E5" s="90"/>
    </row>
    <row r="6" spans="1:8" ht="28">
      <c r="D6" s="86" t="s">
        <v>137</v>
      </c>
      <c r="E6" s="85"/>
      <c r="F6" s="85"/>
      <c r="G6" s="85"/>
      <c r="H6" s="85"/>
    </row>
    <row r="7" spans="1:8" ht="28">
      <c r="D7" s="86" t="s">
        <v>138</v>
      </c>
      <c r="E7" s="85"/>
      <c r="F7" s="85"/>
      <c r="G7" s="85"/>
      <c r="H7" s="85"/>
    </row>
    <row r="8" spans="1:8" ht="28">
      <c r="D8" s="86" t="s">
        <v>139</v>
      </c>
      <c r="E8" s="85"/>
      <c r="F8" s="85"/>
      <c r="G8" s="85"/>
      <c r="H8" s="85"/>
    </row>
    <row r="9" spans="1:8" ht="28">
      <c r="D9" s="86" t="s">
        <v>140</v>
      </c>
      <c r="E9" s="85"/>
      <c r="F9" s="85"/>
      <c r="G9" s="85"/>
      <c r="H9" s="85"/>
    </row>
    <row r="10" spans="1:8" ht="21.75" customHeight="1">
      <c r="D10" s="70"/>
    </row>
    <row r="11" spans="1:8" ht="28">
      <c r="D11" s="90" t="s">
        <v>116</v>
      </c>
      <c r="E11" s="90"/>
      <c r="F11" s="90"/>
    </row>
    <row r="12" spans="1:8" ht="28">
      <c r="D12" s="86" t="s">
        <v>141</v>
      </c>
      <c r="E12" s="85"/>
      <c r="F12" s="85"/>
      <c r="G12" s="85"/>
      <c r="H12" s="85"/>
    </row>
    <row r="13" spans="1:8" ht="28">
      <c r="D13" s="86" t="s">
        <v>142</v>
      </c>
      <c r="E13" s="85"/>
      <c r="F13" s="85"/>
      <c r="G13" s="85"/>
      <c r="H13" s="85"/>
    </row>
    <row r="14" spans="1:8" ht="28">
      <c r="D14" s="86" t="s">
        <v>143</v>
      </c>
      <c r="E14" s="85"/>
      <c r="F14" s="85"/>
      <c r="G14" s="85"/>
      <c r="H14" s="85"/>
    </row>
    <row r="15" spans="1:8" ht="28">
      <c r="D15" s="86" t="s">
        <v>144</v>
      </c>
      <c r="E15" s="85"/>
      <c r="F15" s="85"/>
      <c r="G15" s="85"/>
      <c r="H15" s="85"/>
    </row>
    <row r="16" spans="1:8" ht="28">
      <c r="D16" s="86"/>
      <c r="E16" s="85"/>
      <c r="F16" s="85"/>
      <c r="G16" s="85"/>
      <c r="H16" s="85"/>
    </row>
    <row r="17" spans="4:9" ht="28">
      <c r="D17" s="90" t="s">
        <v>117</v>
      </c>
      <c r="E17" s="90"/>
      <c r="F17" s="90"/>
    </row>
    <row r="18" spans="4:9" ht="28">
      <c r="D18" s="87"/>
      <c r="E18" s="85"/>
      <c r="F18" s="88" t="s">
        <v>118</v>
      </c>
      <c r="G18" s="85"/>
      <c r="H18" s="85"/>
    </row>
    <row r="19" spans="4:9" ht="28">
      <c r="D19" s="86" t="s">
        <v>145</v>
      </c>
      <c r="E19" s="85"/>
      <c r="F19" s="88" t="s">
        <v>119</v>
      </c>
      <c r="G19" s="85"/>
      <c r="H19" s="85"/>
    </row>
    <row r="20" spans="4:9" ht="28">
      <c r="D20" s="86" t="s">
        <v>146</v>
      </c>
      <c r="E20" s="85"/>
      <c r="F20" s="88" t="s">
        <v>121</v>
      </c>
      <c r="G20" s="85"/>
      <c r="H20" s="85"/>
    </row>
    <row r="21" spans="4:9" ht="28">
      <c r="D21" s="86" t="s">
        <v>147</v>
      </c>
      <c r="E21" s="85"/>
      <c r="F21" s="88" t="s">
        <v>120</v>
      </c>
      <c r="G21" s="85"/>
      <c r="H21" s="85"/>
    </row>
    <row r="23" spans="4:9" ht="33">
      <c r="H23" s="89" t="s">
        <v>122</v>
      </c>
    </row>
    <row r="24" spans="4:9">
      <c r="H24" s="71"/>
    </row>
    <row r="25" spans="4:9" ht="29">
      <c r="H25" s="72" t="s">
        <v>123</v>
      </c>
    </row>
    <row r="26" spans="4:9">
      <c r="H26" s="73"/>
    </row>
    <row r="27" spans="4:9" ht="81">
      <c r="H27" s="76" t="s">
        <v>134</v>
      </c>
      <c r="I27" s="75"/>
    </row>
    <row r="28" spans="4:9">
      <c r="H28" s="73"/>
    </row>
    <row r="29" spans="4:9" ht="46">
      <c r="H29" s="72" t="s">
        <v>124</v>
      </c>
    </row>
    <row r="30" spans="4:9">
      <c r="H30" s="73"/>
    </row>
    <row r="31" spans="4:9" ht="29">
      <c r="H31" s="74" t="s">
        <v>125</v>
      </c>
    </row>
    <row r="32" spans="4:9">
      <c r="H32" s="73"/>
    </row>
    <row r="33" spans="8:8" ht="46">
      <c r="H33" s="72" t="s">
        <v>126</v>
      </c>
    </row>
    <row r="34" spans="8:8">
      <c r="H34" s="73"/>
    </row>
    <row r="35" spans="8:8" ht="16">
      <c r="H35" s="75"/>
    </row>
    <row r="36" spans="8:8" ht="29">
      <c r="H36" s="72" t="s">
        <v>127</v>
      </c>
    </row>
    <row r="37" spans="8:8">
      <c r="H37" s="73"/>
    </row>
    <row r="38" spans="8:8" ht="29">
      <c r="H38" s="72" t="s">
        <v>128</v>
      </c>
    </row>
    <row r="39" spans="8:8">
      <c r="H39" s="73"/>
    </row>
    <row r="40" spans="8:8" ht="46">
      <c r="H40" s="72" t="s">
        <v>129</v>
      </c>
    </row>
    <row r="41" spans="8:8">
      <c r="H41" s="73"/>
    </row>
    <row r="42" spans="8:8" ht="46">
      <c r="H42" s="74" t="s">
        <v>130</v>
      </c>
    </row>
    <row r="43" spans="8:8">
      <c r="H43" s="73"/>
    </row>
    <row r="44" spans="8:8" ht="46">
      <c r="H44" s="72" t="s">
        <v>131</v>
      </c>
    </row>
    <row r="45" spans="8:8">
      <c r="H45" s="73"/>
    </row>
    <row r="46" spans="8:8" ht="29">
      <c r="H46" s="72" t="s">
        <v>132</v>
      </c>
    </row>
    <row r="47" spans="8:8">
      <c r="H47" s="73"/>
    </row>
    <row r="48" spans="8:8" ht="29">
      <c r="H48" s="72" t="s">
        <v>133</v>
      </c>
    </row>
  </sheetData>
  <pageMargins left="0.7" right="0.7" top="0.75" bottom="0.75" header="0.3" footer="0.3"/>
  <pageSetup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y Y S E W x 3 y + A m k A A A A 9 g A A A B I A H A B D b 2 5 m a W c v U G F j a 2 F n Z S 5 4 b W w g o h g A K K A U A A A A A A A A A A A A A A A A A A A A A A A A A A A A h Y 9 N D o I w G E S v Q r q n P 2 g i k l I W b i U x I R q 3 T a 3 Q C B + G F s v d X H g k r y B G U X c u 5 8 1 b z N y v N 5 4 N T R 1 c d G d N C y l i m K J A g 2 o P B s o U 9 e 4 Y x i g T f C P V S Z Y 6 G G W w y W A P K a q c O y e E e O + x n + G 2 K 0 l E K S P 7 f F 2 o S j c S f W T z X w 4 N W C d B a S T 4 7 j V G R J j N l 5 g t Y k w 5 m S D P D X y F a N z 7 b H 8 g X / W 1 6 z s t N I T b g p M p c v L + I B 5 Q S w M E F A A C A A g A y Y S E W w / 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M m E h F s o i k e 4 D g A A A B E A A A A T A B w A R m 9 y b X V s Y X M v U 2 V j d G l v b j E u b S C i G A A o o B Q A A A A A A A A A A A A A A A A A A A A A A A A A A A A r T k 0 u y c z P U w i G 0 I b W A F B L A Q I t A B Q A A g A I A M m E h F s d 8 v g J p A A A A P Y A A A A S A A A A A A A A A A A A A A A A A A A A A A B D b 2 5 m a W c v U G F j a 2 F n Z S 5 4 b W x Q S w E C L Q A U A A I A C A D J h I R b D 8 r p q 6 Q A A A D p A A A A E w A A A A A A A A A A A A A A A A D w A A A A W 0 N v b n R l b n R f V H l w Z X N d L n h t b F B L A Q I t A B Q A A g A I A M m E h F s 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C Y B A A A B A A A A 0 I y d 3 w E V 0 R G M e g D A T 8 K X 6 w E A A A B S q Z S S 9 0 T R Q L e n P v Y y C q l X A A A A A A I A A A A A A B B m A A A A A Q A A I A A A A P n s 4 7 g i x 8 z V p / 3 t V R / Y x n j D W 0 4 t 2 b X j v e V a e I 6 H 0 j F 4 A A A A A A 6 A A A A A A g A A I A A A A H t 5 9 r z t c H n h I U x C S U S o v H J y U 2 u I N P + a F F 1 / + W 6 1 G r i 9 U A A A A P d Z + 7 o 1 J B 6 V Y i L F d A Q G w i G 3 W F s 3 D 5 F f i g 8 S n s X 0 Q 7 3 D p 1 w b U h A 0 X A f 5 Z D d j E b 4 4 O w g J A 7 N n Q t L g u K 8 x f M u D t i E l M K X P X v I U t v b a 0 o h P 5 E v H Q A A A A N O J f E 8 D 4 r c g z G m S n S N x 4 1 T l Y / i 2 m a 3 g M R n C T a a W E k I p p 8 i c 5 h c e U S p 7 e r g W B + 9 s y 3 S q b z X l m L v z k X U F e 5 6 y Y Y E = < / D a t a M a s h u p > 
</file>

<file path=customXml/itemProps1.xml><?xml version="1.0" encoding="utf-8"?>
<ds:datastoreItem xmlns:ds="http://schemas.openxmlformats.org/officeDocument/2006/customXml" ds:itemID="{51517747-044A-4F3F-9173-F4A6C82E5B3C}">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10</vt:i4>
      </vt:variant>
      <vt:variant>
        <vt:lpstr>Named Ranges</vt:lpstr>
      </vt:variant>
      <vt:variant>
        <vt:i4>1</vt:i4>
      </vt:variant>
    </vt:vector>
  </HeadingPairs>
  <TitlesOfParts>
    <vt:vector size="11" baseType="lpstr">
      <vt:lpstr>Payment Request Form-Use This</vt:lpstr>
      <vt:lpstr>Policies about Requesting Check</vt:lpstr>
      <vt:lpstr>Sage Charts</vt:lpstr>
      <vt:lpstr>FAQs</vt:lpstr>
      <vt:lpstr>Bridge Leader Role Definition</vt:lpstr>
      <vt:lpstr>Discipleship and Training</vt:lpstr>
      <vt:lpstr>Christ Following Community</vt:lpstr>
      <vt:lpstr>7 Major Groups</vt:lpstr>
      <vt:lpstr>12 Steps of Bridging Path </vt:lpstr>
      <vt:lpstr>3 Types of Bridge Leaders</vt:lpstr>
      <vt:lpstr>'Payment Request Form-Use This'!Print_Area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Adam Woodbeck</dc:creator>
  <cp:keywords/>
  <dc:description/>
  <cp:lastModifiedBy>Tesfa Tadesse</cp:lastModifiedBy>
  <cp:revision/>
  <cp:lastPrinted>2023-06-23T00:44:41Z</cp:lastPrinted>
  <dcterms:created xsi:type="dcterms:W3CDTF">2017-07-24T19:31:47Z</dcterms:created>
  <dcterms:modified xsi:type="dcterms:W3CDTF">2026-02-09T18:32:51Z</dcterms:modified>
  <cp:category/>
  <cp:contentStatus/>
</cp:coreProperties>
</file>